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Разработка документов\Программы\2024-2026\Программа ЧС 2023-2025 (октябрь 2024 года) корректировка\"/>
    </mc:Choice>
  </mc:AlternateContent>
  <bookViews>
    <workbookView xWindow="0" yWindow="0" windowWidth="21450" windowHeight="8370" tabRatio="752" activeTab="2"/>
  </bookViews>
  <sheets>
    <sheet name="пр 7 к Пр" sheetId="3" r:id="rId1"/>
    <sheet name="пр 8 к Пр" sheetId="5" r:id="rId2"/>
    <sheet name="пр 9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8 к Пр'!$12:$14</definedName>
    <definedName name="_xlnm.Print_Titles" localSheetId="2">'пр 9 к Пр'!$11:$13</definedName>
    <definedName name="_xlnm.Print_Area" localSheetId="1">'пр 8 к Пр'!$A$1:$L$44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6" l="1"/>
  <c r="E35" i="6"/>
  <c r="E28" i="6"/>
  <c r="E21" i="6"/>
  <c r="E14" i="6"/>
  <c r="K33" i="5" l="1"/>
  <c r="I33" i="5"/>
  <c r="G49" i="6" l="1"/>
  <c r="G42" i="6"/>
  <c r="G35" i="6"/>
  <c r="G28" i="6"/>
  <c r="G18" i="6"/>
  <c r="G17" i="6"/>
  <c r="J33" i="5"/>
  <c r="J31" i="5"/>
  <c r="J29" i="5"/>
  <c r="J22" i="5"/>
  <c r="J19" i="5"/>
  <c r="J17" i="5"/>
  <c r="J16" i="5"/>
  <c r="J15" i="5" l="1"/>
  <c r="G14" i="6"/>
  <c r="I17" i="5"/>
  <c r="H17" i="6" l="1"/>
  <c r="E17" i="6"/>
  <c r="H18" i="6"/>
  <c r="E18" i="6"/>
  <c r="I17" i="6" l="1"/>
  <c r="I18" i="6"/>
  <c r="I55" i="6"/>
  <c r="I59" i="6"/>
  <c r="I53" i="6"/>
  <c r="I52" i="6"/>
  <c r="H49" i="6"/>
  <c r="K16" i="5"/>
  <c r="I16" i="5"/>
  <c r="I49" i="6" l="1"/>
  <c r="K31" i="5"/>
  <c r="I31" i="5"/>
  <c r="L43" i="5"/>
  <c r="L44" i="5"/>
  <c r="L31" i="5" l="1"/>
  <c r="L35" i="5"/>
  <c r="L37" i="5"/>
  <c r="L36" i="5"/>
  <c r="I25" i="6" l="1"/>
  <c r="I32" i="6"/>
  <c r="I31" i="6"/>
  <c r="H28" i="6"/>
  <c r="H35" i="6"/>
  <c r="I39" i="6"/>
  <c r="H42" i="6"/>
  <c r="I46" i="6"/>
  <c r="K17" i="5"/>
  <c r="H14" i="6" l="1"/>
  <c r="L42" i="5" l="1"/>
  <c r="L41" i="5"/>
  <c r="L40" i="5"/>
  <c r="L39" i="5"/>
  <c r="L38" i="5"/>
  <c r="L34" i="5"/>
  <c r="L32" i="5"/>
  <c r="L28" i="5"/>
  <c r="L27" i="5"/>
  <c r="L26" i="5"/>
  <c r="L25" i="5"/>
  <c r="L24" i="5"/>
  <c r="L23" i="5"/>
  <c r="L30" i="5"/>
  <c r="K19" i="5"/>
  <c r="K22" i="5"/>
  <c r="K15" i="5" s="1"/>
  <c r="K29" i="5"/>
  <c r="E42" i="6" l="1"/>
  <c r="I35" i="6"/>
  <c r="I21" i="6"/>
  <c r="L20" i="5"/>
  <c r="I29" i="5"/>
  <c r="L29" i="5" s="1"/>
  <c r="I22" i="5"/>
  <c r="I15" i="5" s="1"/>
  <c r="I19" i="5"/>
  <c r="L19" i="5" l="1"/>
  <c r="L15" i="5"/>
  <c r="I42" i="6"/>
  <c r="L17" i="5" l="1"/>
  <c r="I14" i="6" l="1"/>
  <c r="I28" i="6"/>
  <c r="L22" i="5" l="1"/>
  <c r="L33" i="5" l="1"/>
  <c r="L16" i="5" l="1"/>
</calcChain>
</file>

<file path=xl/sharedStrings.xml><?xml version="1.0" encoding="utf-8"?>
<sst xmlns="http://schemas.openxmlformats.org/spreadsheetml/2006/main" count="430" uniqueCount="180">
  <si>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</si>
  <si>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</si>
  <si>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</si>
  <si>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</si>
  <si>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</si>
  <si>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</si>
  <si>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</si>
  <si>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</si>
  <si>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</si>
  <si>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</si>
  <si>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</si>
  <si>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</si>
  <si>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</si>
  <si>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</si>
  <si>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</si>
  <si>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</si>
  <si>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</si>
  <si>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</si>
  <si>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</si>
  <si>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</si>
  <si>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</si>
  <si>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</si>
  <si>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</si>
  <si>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</si>
  <si>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</si>
  <si>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</si>
  <si>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</si>
  <si>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</si>
  <si>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</si>
  <si>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</si>
  <si>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</si>
  <si>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</si>
  <si>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</si>
  <si>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</si>
  <si>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</si>
  <si>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</si>
  <si>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</si>
  <si>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</si>
  <si>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</si>
  <si>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</si>
  <si>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</si>
  <si>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</si>
  <si>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</si>
  <si>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</si>
  <si>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</si>
  <si>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</si>
  <si>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</si>
  <si>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</si>
  <si>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</si>
  <si>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</si>
  <si>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</si>
  <si>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</si>
  <si>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</si>
  <si>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</si>
  <si>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</si>
  <si>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</si>
  <si>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</si>
  <si>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</si>
  <si>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</si>
  <si>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</si>
  <si>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</si>
  <si>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</si>
  <si>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</si>
  <si>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</si>
  <si>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</si>
  <si>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</si>
  <si>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</si>
  <si>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</si>
  <si>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</si>
  <si>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</si>
  <si>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</si>
  <si>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</si>
  <si>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</si>
  <si>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</si>
  <si>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</si>
  <si>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</si>
  <si>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</si>
  <si>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</si>
  <si>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</si>
  <si>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</si>
  <si>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</si>
  <si>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</si>
  <si>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</si>
  <si>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</si>
  <si>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</si>
  <si>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</si>
  <si>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</si>
  <si>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</si>
  <si>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</si>
  <si>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</si>
  <si>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</si>
  <si>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</si>
  <si>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</si>
  <si>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</si>
  <si>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</si>
  <si>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</si>
  <si>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</si>
  <si>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</si>
  <si>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</si>
  <si>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</si>
  <si>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</si>
  <si>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</si>
  <si>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</si>
  <si>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</si>
  <si>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</si>
  <si>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</si>
  <si>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</si>
  <si>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</si>
  <si>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</si>
  <si>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</si>
  <si>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</si>
  <si>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</si>
  <si>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</si>
  <si>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</si>
  <si>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</si>
  <si>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</si>
  <si>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</si>
  <si>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</si>
  <si>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</si>
  <si>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</si>
  <si>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</si>
  <si>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</si>
  <si>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</si>
  <si>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</si>
  <si>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</si>
  <si>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</si>
  <si>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</si>
  <si>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</si>
  <si>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</si>
  <si>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</si>
  <si>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</si>
  <si>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</si>
  <si>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</si>
  <si>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</si>
  <si>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</si>
  <si>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</si>
  <si>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</si>
  <si>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</si>
  <si>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</si>
  <si>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</si>
  <si>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</si>
  <si>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</si>
  <si>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</si>
  <si>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</si>
  <si>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</si>
  <si>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</si>
  <si>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</si>
  <si>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</si>
  <si>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</si>
  <si>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</si>
  <si>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</si>
  <si>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</si>
  <si>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</si>
  <si>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</si>
  <si>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</si>
  <si>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</si>
  <si>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</si>
  <si>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</si>
  <si>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</si>
  <si>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</si>
  <si>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</si>
  <si>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</si>
  <si>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</si>
  <si>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</si>
  <si>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</si>
  <si>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</si>
  <si>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</si>
  <si>
    <t>Приобретение товарно-материальных ценностей для оснащения эвакопунктов и пунктов временного размещения в период весеннего половодья, спецодежды, обуви и специализированного оборудования для выезда и работы членов комиссии по ЧС и ПБ и оперативных групп в районах чрезвычайных ситуаций</t>
  </si>
  <si>
    <t>Задача 6:  Повышение уровня защиты населённых пунктов  Туруханского района, подверженных паводку, от весеннего половодья.</t>
  </si>
  <si>
    <t>Отдельное мероприятие 6: Страхование гражданской ответственности перед третьими лицами администрации Туруханского района от паводка, природных и техногенных пожаров</t>
  </si>
  <si>
    <t>1.6.1.</t>
  </si>
  <si>
    <t>2025 год</t>
  </si>
  <si>
    <t>2026 год</t>
  </si>
  <si>
    <t>март 2024</t>
  </si>
  <si>
    <t>июнь 2024</t>
  </si>
  <si>
    <t>январь-декабрь 2024</t>
  </si>
  <si>
    <t>январь-сентябрь 2024</t>
  </si>
  <si>
    <t>Приложение № 7</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</si>
  <si>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</si>
  <si>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Приложение № 9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</si>
</sst>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226">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6" fillId="2" borderId="0" xfId="0" applyFont="1" applyFill="1"/>
    <xf numFmtId="0" fontId="6" fillId="2" borderId="1" xfId="0" applyFont="1" applyFill="1" applyBorder="1" applyAlignment="1">
      <alignment horizontal="center" vertical="center" wrapText="1"/>
    </xf>
    <xf numFmtId="164" fontId="9" fillId="2" borderId="1" xfId="0" applyNumberFormat="1" applyFont="1" applyFill="1" applyBorder="1" applyAlignment="1">
      <alignment vertical="center" wrapText="1"/>
    </xf>
    <xf numFmtId="164" fontId="6"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164" fontId="6" fillId="2" borderId="0" xfId="0" applyNumberFormat="1" applyFont="1" applyFill="1" applyBorder="1" applyAlignment="1">
      <alignment horizontal="center" vertical="center" wrapText="1"/>
    </xf>
    <xf numFmtId="0" fontId="2" fillId="2" borderId="0" xfId="0" applyFont="1" applyFill="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2" borderId="5"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right"/>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0" fillId="0" borderId="0" xfId="0" applyAlignment="1">
      <alignment horizontal="left" wrapText="1"/>
    </xf>
    <xf numFmtId="0" fontId="6" fillId="0" borderId="6" xfId="0" applyFont="1" applyBorder="1" applyAlignment="1">
      <alignmen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7"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0" xfId="0" applyFont="1" applyAlignment="1">
      <alignment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xf numFmtId="0" fontId="2" fillId="0" borderId="4" xfId="0"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2"/>
  <sheetViews>
    <sheetView view="pageBreakPreview" topLeftCell="A14" zoomScale="60" zoomScaleNormal="85" workbookViewId="0">
      <selection activeCell="D1" sqref="D1:E1"/>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52" t="s">
        <v>177</v>
      </c>
      <c r="E1" s="153"/>
    </row>
    <row r="2" spans="1:5" ht="75.75" customHeight="1" x14ac:dyDescent="0.25">
      <c r="A2" s="10"/>
      <c r="D2" s="154" t="s">
        <v>40</v>
      </c>
      <c r="E2" s="155"/>
    </row>
    <row r="3" spans="1:5" ht="18.75" x14ac:dyDescent="0.25">
      <c r="A3" s="10"/>
    </row>
    <row r="4" spans="1:5" x14ac:dyDescent="0.25">
      <c r="A4" s="156" t="s">
        <v>0</v>
      </c>
      <c r="B4" s="156"/>
      <c r="C4" s="156"/>
      <c r="D4" s="156"/>
      <c r="E4" s="156"/>
    </row>
    <row r="5" spans="1:5" x14ac:dyDescent="0.25">
      <c r="A5" s="156" t="s">
        <v>6</v>
      </c>
      <c r="B5" s="156"/>
      <c r="C5" s="156"/>
      <c r="D5" s="156"/>
      <c r="E5" s="156"/>
    </row>
    <row r="6" spans="1:5" x14ac:dyDescent="0.25">
      <c r="A6" s="156" t="s">
        <v>7</v>
      </c>
      <c r="B6" s="156"/>
      <c r="C6" s="156"/>
      <c r="D6" s="156"/>
      <c r="E6" s="156"/>
    </row>
    <row r="7" spans="1:5" x14ac:dyDescent="0.25">
      <c r="A7" s="156" t="s">
        <v>8</v>
      </c>
      <c r="B7" s="156"/>
      <c r="C7" s="156"/>
      <c r="D7" s="156"/>
      <c r="E7" s="156"/>
    </row>
    <row r="8" spans="1:5" x14ac:dyDescent="0.25">
      <c r="A8" s="156" t="s">
        <v>9</v>
      </c>
      <c r="B8" s="156"/>
      <c r="C8" s="156"/>
      <c r="D8" s="156"/>
      <c r="E8" s="156"/>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51" t="s">
        <v>41</v>
      </c>
      <c r="C12" s="151"/>
      <c r="D12" s="151"/>
      <c r="E12" s="151"/>
    </row>
    <row r="13" spans="1:5" x14ac:dyDescent="0.25">
      <c r="A13" s="149" t="s">
        <v>1</v>
      </c>
      <c r="B13" s="151" t="s">
        <v>127</v>
      </c>
      <c r="C13" s="151"/>
      <c r="D13" s="151"/>
      <c r="E13" s="151"/>
    </row>
    <row r="14" spans="1:5" ht="22.5" customHeight="1" x14ac:dyDescent="0.25">
      <c r="A14" s="150"/>
      <c r="B14" s="146" t="s">
        <v>45</v>
      </c>
      <c r="C14" s="147"/>
      <c r="D14" s="147"/>
      <c r="E14" s="148"/>
    </row>
    <row r="15" spans="1:5" ht="60.75" customHeight="1" x14ac:dyDescent="0.25">
      <c r="A15" s="11" t="s">
        <v>42</v>
      </c>
      <c r="B15" s="4" t="s">
        <v>43</v>
      </c>
      <c r="C15" s="4" t="s">
        <v>61</v>
      </c>
      <c r="D15" s="41" t="s">
        <v>62</v>
      </c>
      <c r="E15" s="34" t="s">
        <v>173</v>
      </c>
    </row>
    <row r="16" spans="1:5" ht="36" customHeight="1" x14ac:dyDescent="0.25">
      <c r="A16" s="149" t="s">
        <v>47</v>
      </c>
      <c r="B16" s="151" t="s">
        <v>44</v>
      </c>
      <c r="C16" s="151"/>
      <c r="D16" s="151"/>
      <c r="E16" s="151"/>
    </row>
    <row r="17" spans="1:5" ht="21.75" customHeight="1" x14ac:dyDescent="0.25">
      <c r="A17" s="150"/>
      <c r="B17" s="146" t="s">
        <v>46</v>
      </c>
      <c r="C17" s="147"/>
      <c r="D17" s="147"/>
      <c r="E17" s="148"/>
    </row>
    <row r="18" spans="1:5" ht="54.75" customHeight="1" x14ac:dyDescent="0.25">
      <c r="A18" s="11" t="s">
        <v>48</v>
      </c>
      <c r="B18" s="12" t="s">
        <v>43</v>
      </c>
      <c r="C18" s="14" t="s">
        <v>63</v>
      </c>
      <c r="D18" s="14" t="s">
        <v>62</v>
      </c>
      <c r="E18" s="34" t="s">
        <v>173</v>
      </c>
    </row>
    <row r="19" spans="1:5" ht="30" customHeight="1" x14ac:dyDescent="0.25">
      <c r="A19" s="149" t="s">
        <v>49</v>
      </c>
      <c r="B19" s="151" t="s">
        <v>51</v>
      </c>
      <c r="C19" s="151"/>
      <c r="D19" s="151"/>
      <c r="E19" s="151"/>
    </row>
    <row r="20" spans="1:5" x14ac:dyDescent="0.25">
      <c r="A20" s="158"/>
      <c r="B20" s="146" t="s">
        <v>50</v>
      </c>
      <c r="C20" s="147"/>
      <c r="D20" s="147"/>
      <c r="E20" s="148"/>
    </row>
    <row r="21" spans="1:5" ht="63" x14ac:dyDescent="0.25">
      <c r="A21" s="13" t="s">
        <v>52</v>
      </c>
      <c r="B21" s="17" t="s">
        <v>64</v>
      </c>
      <c r="C21" s="15" t="s">
        <v>86</v>
      </c>
      <c r="D21" s="18" t="s">
        <v>70</v>
      </c>
      <c r="E21" s="34" t="s">
        <v>174</v>
      </c>
    </row>
    <row r="22" spans="1:5" ht="31.5" customHeight="1" x14ac:dyDescent="0.25">
      <c r="A22" s="149" t="s">
        <v>55</v>
      </c>
      <c r="B22" s="151" t="s">
        <v>53</v>
      </c>
      <c r="C22" s="151"/>
      <c r="D22" s="151"/>
      <c r="E22" s="151"/>
    </row>
    <row r="23" spans="1:5" x14ac:dyDescent="0.25">
      <c r="A23" s="158"/>
      <c r="B23" s="146" t="s">
        <v>54</v>
      </c>
      <c r="C23" s="147"/>
      <c r="D23" s="147"/>
      <c r="E23" s="148"/>
    </row>
    <row r="24" spans="1:5" ht="111.75" customHeight="1" x14ac:dyDescent="0.25">
      <c r="A24" s="13" t="s">
        <v>56</v>
      </c>
      <c r="B24" s="15" t="s">
        <v>64</v>
      </c>
      <c r="C24" s="120" t="s">
        <v>167</v>
      </c>
      <c r="D24" s="41" t="s">
        <v>62</v>
      </c>
      <c r="E24" s="34" t="s">
        <v>175</v>
      </c>
    </row>
    <row r="25" spans="1:5" ht="50.25" customHeight="1" x14ac:dyDescent="0.25">
      <c r="A25" s="68" t="s">
        <v>128</v>
      </c>
      <c r="B25" s="15" t="s">
        <v>64</v>
      </c>
      <c r="C25" s="67" t="s">
        <v>149</v>
      </c>
      <c r="D25" s="66" t="s">
        <v>62</v>
      </c>
      <c r="E25" s="34" t="s">
        <v>175</v>
      </c>
    </row>
    <row r="26" spans="1:5" ht="50.25" customHeight="1" x14ac:dyDescent="0.25">
      <c r="A26" s="157" t="s">
        <v>58</v>
      </c>
      <c r="B26" s="151" t="s">
        <v>57</v>
      </c>
      <c r="C26" s="151"/>
      <c r="D26" s="151"/>
      <c r="E26" s="151"/>
    </row>
    <row r="27" spans="1:5" ht="50.25" customHeight="1" x14ac:dyDescent="0.25">
      <c r="A27" s="158"/>
      <c r="B27" s="146" t="s">
        <v>59</v>
      </c>
      <c r="C27" s="147"/>
      <c r="D27" s="147"/>
      <c r="E27" s="148"/>
    </row>
    <row r="28" spans="1:5" ht="50.25" customHeight="1" x14ac:dyDescent="0.25">
      <c r="A28" s="117" t="s">
        <v>60</v>
      </c>
      <c r="B28" s="119" t="s">
        <v>64</v>
      </c>
      <c r="C28" s="120" t="s">
        <v>66</v>
      </c>
      <c r="D28" s="120" t="s">
        <v>67</v>
      </c>
      <c r="E28" s="16" t="s">
        <v>176</v>
      </c>
    </row>
    <row r="29" spans="1:5" ht="50.25" customHeight="1" x14ac:dyDescent="0.25">
      <c r="A29" s="19" t="s">
        <v>65</v>
      </c>
      <c r="B29" s="119" t="s">
        <v>64</v>
      </c>
      <c r="C29" s="9" t="s">
        <v>93</v>
      </c>
      <c r="D29" s="9" t="s">
        <v>67</v>
      </c>
      <c r="E29" s="16" t="s">
        <v>176</v>
      </c>
    </row>
    <row r="30" spans="1:5" ht="42.75" customHeight="1" x14ac:dyDescent="0.25">
      <c r="A30" s="157" t="s">
        <v>166</v>
      </c>
      <c r="B30" s="151" t="s">
        <v>168</v>
      </c>
      <c r="C30" s="151"/>
      <c r="D30" s="151"/>
      <c r="E30" s="151"/>
    </row>
    <row r="31" spans="1:5" ht="49.5" customHeight="1" x14ac:dyDescent="0.25">
      <c r="A31" s="158"/>
      <c r="B31" s="146" t="s">
        <v>169</v>
      </c>
      <c r="C31" s="147"/>
      <c r="D31" s="147"/>
      <c r="E31" s="148"/>
    </row>
    <row r="32" spans="1:5" ht="54.75" customHeight="1" x14ac:dyDescent="0.25">
      <c r="A32" s="68" t="s">
        <v>170</v>
      </c>
      <c r="B32" s="120" t="s">
        <v>64</v>
      </c>
      <c r="C32" s="119" t="s">
        <v>150</v>
      </c>
      <c r="D32" s="118" t="s">
        <v>62</v>
      </c>
      <c r="E32" s="34" t="s">
        <v>175</v>
      </c>
    </row>
  </sheetData>
  <mergeCells count="26">
    <mergeCell ref="B30:E30"/>
    <mergeCell ref="B31:E31"/>
    <mergeCell ref="A30:A31"/>
    <mergeCell ref="B19:E19"/>
    <mergeCell ref="B20:E20"/>
    <mergeCell ref="A19:A20"/>
    <mergeCell ref="B22:E22"/>
    <mergeCell ref="B23:E23"/>
    <mergeCell ref="A22:A23"/>
    <mergeCell ref="A26:A27"/>
    <mergeCell ref="B26:E26"/>
    <mergeCell ref="B27:E27"/>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O48"/>
  <sheetViews>
    <sheetView view="pageBreakPreview" zoomScale="85" zoomScaleNormal="85" zoomScaleSheetLayoutView="85" workbookViewId="0">
      <selection activeCell="L14" sqref="L14"/>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8.875" style="145" customWidth="1"/>
    <col min="10" max="11" width="8.875" style="1" customWidth="1"/>
    <col min="12" max="12" width="11.125" style="1" customWidth="1"/>
    <col min="13" max="13" width="11.875" style="1" customWidth="1"/>
    <col min="14" max="16384" width="9" style="1"/>
  </cols>
  <sheetData>
    <row r="1" spans="1:13" ht="15.75" customHeight="1" x14ac:dyDescent="0.25">
      <c r="A1" s="21"/>
      <c r="B1" s="21"/>
      <c r="C1" s="21"/>
      <c r="D1" s="22"/>
      <c r="E1" s="21"/>
      <c r="F1" s="21"/>
      <c r="G1" s="21"/>
      <c r="H1" s="183" t="s">
        <v>178</v>
      </c>
      <c r="I1" s="183"/>
      <c r="J1" s="183"/>
      <c r="K1" s="183"/>
      <c r="L1" s="183"/>
      <c r="M1" s="78"/>
    </row>
    <row r="2" spans="1:13" x14ac:dyDescent="0.25">
      <c r="A2" s="21"/>
      <c r="B2" s="21"/>
      <c r="C2" s="21"/>
      <c r="D2" s="22"/>
      <c r="E2" s="21"/>
      <c r="F2" s="21"/>
      <c r="G2" s="21"/>
      <c r="H2" s="183"/>
      <c r="I2" s="183"/>
      <c r="J2" s="183"/>
      <c r="K2" s="183"/>
      <c r="L2" s="183"/>
      <c r="M2" s="78"/>
    </row>
    <row r="3" spans="1:13" ht="50.25" customHeight="1" x14ac:dyDescent="0.25">
      <c r="A3" s="21"/>
      <c r="B3" s="21"/>
      <c r="C3" s="21"/>
      <c r="D3" s="22"/>
      <c r="E3" s="21"/>
      <c r="F3" s="21"/>
      <c r="G3" s="21"/>
      <c r="H3" s="183"/>
      <c r="I3" s="183"/>
      <c r="J3" s="183"/>
      <c r="K3" s="183"/>
      <c r="L3" s="183"/>
      <c r="M3" s="78"/>
    </row>
    <row r="4" spans="1:13" x14ac:dyDescent="0.25">
      <c r="A4" s="22"/>
      <c r="B4" s="21"/>
      <c r="C4" s="21"/>
      <c r="D4" s="21"/>
      <c r="E4" s="21"/>
      <c r="F4" s="21"/>
      <c r="G4" s="21"/>
      <c r="H4" s="21"/>
      <c r="I4" s="136"/>
      <c r="J4" s="21"/>
      <c r="K4" s="21"/>
      <c r="L4" s="21"/>
      <c r="M4" s="21"/>
    </row>
    <row r="5" spans="1:13" x14ac:dyDescent="0.25">
      <c r="A5" s="169" t="s">
        <v>0</v>
      </c>
      <c r="B5" s="169"/>
      <c r="C5" s="169"/>
      <c r="D5" s="169"/>
      <c r="E5" s="169"/>
      <c r="F5" s="169"/>
      <c r="G5" s="169"/>
      <c r="H5" s="169"/>
      <c r="I5" s="169"/>
      <c r="J5" s="169"/>
      <c r="K5" s="169"/>
      <c r="L5" s="169"/>
      <c r="M5" s="169"/>
    </row>
    <row r="6" spans="1:13" x14ac:dyDescent="0.25">
      <c r="A6" s="169" t="s">
        <v>22</v>
      </c>
      <c r="B6" s="169"/>
      <c r="C6" s="169"/>
      <c r="D6" s="169"/>
      <c r="E6" s="169"/>
      <c r="F6" s="169"/>
      <c r="G6" s="169"/>
      <c r="H6" s="169"/>
      <c r="I6" s="169"/>
      <c r="J6" s="169"/>
      <c r="K6" s="169"/>
      <c r="L6" s="169"/>
      <c r="M6" s="169"/>
    </row>
    <row r="7" spans="1:13" x14ac:dyDescent="0.25">
      <c r="A7" s="169" t="s">
        <v>23</v>
      </c>
      <c r="B7" s="169"/>
      <c r="C7" s="169"/>
      <c r="D7" s="169"/>
      <c r="E7" s="169"/>
      <c r="F7" s="169"/>
      <c r="G7" s="169"/>
      <c r="H7" s="169"/>
      <c r="I7" s="169"/>
      <c r="J7" s="169"/>
      <c r="K7" s="169"/>
      <c r="L7" s="169"/>
      <c r="M7" s="169"/>
    </row>
    <row r="8" spans="1:13" x14ac:dyDescent="0.25">
      <c r="A8" s="169" t="s">
        <v>24</v>
      </c>
      <c r="B8" s="169"/>
      <c r="C8" s="169"/>
      <c r="D8" s="169"/>
      <c r="E8" s="169"/>
      <c r="F8" s="169"/>
      <c r="G8" s="169"/>
      <c r="H8" s="169"/>
      <c r="I8" s="169"/>
      <c r="J8" s="169"/>
      <c r="K8" s="169"/>
      <c r="L8" s="169"/>
      <c r="M8" s="169"/>
    </row>
    <row r="9" spans="1:13" x14ac:dyDescent="0.25">
      <c r="A9" s="169" t="s">
        <v>25</v>
      </c>
      <c r="B9" s="169"/>
      <c r="C9" s="169"/>
      <c r="D9" s="169"/>
      <c r="E9" s="169"/>
      <c r="F9" s="169"/>
      <c r="G9" s="169"/>
      <c r="H9" s="169"/>
      <c r="I9" s="169"/>
      <c r="J9" s="169"/>
      <c r="K9" s="169"/>
      <c r="L9" s="169"/>
      <c r="M9" s="169"/>
    </row>
    <row r="10" spans="1:13" x14ac:dyDescent="0.25">
      <c r="A10" s="169" t="s">
        <v>26</v>
      </c>
      <c r="B10" s="169"/>
      <c r="C10" s="169"/>
      <c r="D10" s="169"/>
      <c r="E10" s="169"/>
      <c r="F10" s="169"/>
      <c r="G10" s="169"/>
      <c r="H10" s="169"/>
      <c r="I10" s="169"/>
      <c r="J10" s="169"/>
      <c r="K10" s="169"/>
      <c r="L10" s="169"/>
      <c r="M10" s="169"/>
    </row>
    <row r="11" spans="1:13" x14ac:dyDescent="0.25">
      <c r="A11" s="21"/>
      <c r="B11" s="21"/>
      <c r="C11" s="21"/>
      <c r="D11" s="21"/>
      <c r="E11" s="21"/>
      <c r="F11" s="21"/>
      <c r="G11" s="21"/>
      <c r="H11" s="21"/>
      <c r="I11" s="167"/>
      <c r="J11" s="167"/>
      <c r="K11" s="167"/>
      <c r="L11" s="167"/>
      <c r="M11" s="23"/>
    </row>
    <row r="12" spans="1:13" ht="60" customHeight="1" x14ac:dyDescent="0.25">
      <c r="A12" s="168" t="s">
        <v>10</v>
      </c>
      <c r="B12" s="168" t="s">
        <v>21</v>
      </c>
      <c r="C12" s="168" t="s">
        <v>71</v>
      </c>
      <c r="D12" s="168" t="s">
        <v>14</v>
      </c>
      <c r="E12" s="168" t="s">
        <v>15</v>
      </c>
      <c r="F12" s="168"/>
      <c r="G12" s="168"/>
      <c r="H12" s="168"/>
      <c r="I12" s="137" t="s">
        <v>162</v>
      </c>
      <c r="J12" s="122" t="s">
        <v>171</v>
      </c>
      <c r="K12" s="80" t="s">
        <v>172</v>
      </c>
      <c r="L12" s="168" t="s">
        <v>16</v>
      </c>
    </row>
    <row r="13" spans="1:13" ht="84.75" customHeight="1" x14ac:dyDescent="0.25">
      <c r="A13" s="168"/>
      <c r="B13" s="168"/>
      <c r="C13" s="168"/>
      <c r="D13" s="168"/>
      <c r="E13" s="24" t="s">
        <v>17</v>
      </c>
      <c r="F13" s="24" t="s">
        <v>18</v>
      </c>
      <c r="G13" s="24" t="s">
        <v>124</v>
      </c>
      <c r="H13" s="24" t="s">
        <v>19</v>
      </c>
      <c r="I13" s="137" t="s">
        <v>20</v>
      </c>
      <c r="J13" s="122" t="s">
        <v>20</v>
      </c>
      <c r="K13" s="80" t="s">
        <v>20</v>
      </c>
      <c r="L13" s="168"/>
    </row>
    <row r="14" spans="1:13" x14ac:dyDescent="0.25">
      <c r="A14" s="24">
        <v>1</v>
      </c>
      <c r="B14" s="24">
        <v>2</v>
      </c>
      <c r="C14" s="24">
        <v>3</v>
      </c>
      <c r="D14" s="24">
        <v>4</v>
      </c>
      <c r="E14" s="24">
        <v>5</v>
      </c>
      <c r="F14" s="24">
        <v>6</v>
      </c>
      <c r="G14" s="24">
        <v>7</v>
      </c>
      <c r="H14" s="24">
        <v>8</v>
      </c>
      <c r="I14" s="137">
        <v>9</v>
      </c>
      <c r="J14" s="122">
        <v>10</v>
      </c>
      <c r="K14" s="80">
        <v>11</v>
      </c>
      <c r="L14" s="24">
        <v>12</v>
      </c>
    </row>
    <row r="15" spans="1:13" ht="78.75" customHeight="1" x14ac:dyDescent="0.25">
      <c r="A15" s="171">
        <v>1</v>
      </c>
      <c r="B15" s="165" t="s">
        <v>29</v>
      </c>
      <c r="C15" s="171" t="s">
        <v>68</v>
      </c>
      <c r="D15" s="25" t="s">
        <v>69</v>
      </c>
      <c r="E15" s="24"/>
      <c r="F15" s="26"/>
      <c r="G15" s="26"/>
      <c r="H15" s="24"/>
      <c r="I15" s="138">
        <f>SUM(I19,I22,I29,I31,I33,I43)</f>
        <v>33748.411999999997</v>
      </c>
      <c r="J15" s="27">
        <f>SUM(J19,J22,J29,J31,J33,J43)</f>
        <v>32860.512000000002</v>
      </c>
      <c r="K15" s="27">
        <f>SUM(K19,K22,K29,K31,K33,K43)</f>
        <v>32860.512000000002</v>
      </c>
      <c r="L15" s="28">
        <f>SUM(I15:K15)</f>
        <v>99469.436000000002</v>
      </c>
    </row>
    <row r="16" spans="1:13" ht="38.25" customHeight="1" x14ac:dyDescent="0.25">
      <c r="A16" s="172"/>
      <c r="B16" s="174"/>
      <c r="C16" s="172"/>
      <c r="D16" s="29" t="s">
        <v>72</v>
      </c>
      <c r="E16" s="24">
        <v>241</v>
      </c>
      <c r="F16" s="26" t="s">
        <v>125</v>
      </c>
      <c r="G16" s="26"/>
      <c r="H16" s="24"/>
      <c r="I16" s="139">
        <f>SUM(I20,I23:I25,I32,I34:I42,I44)</f>
        <v>31436.583999999995</v>
      </c>
      <c r="J16" s="30">
        <f>SUM(J20,J23:J25,J32,J34:J42,J44)</f>
        <v>30662.083999999995</v>
      </c>
      <c r="K16" s="30">
        <f>SUM(K20,K23:K25,K32,K34:K42,K44)</f>
        <v>30662.083999999995</v>
      </c>
      <c r="L16" s="31">
        <f>SUM(I16:I16)</f>
        <v>31436.583999999995</v>
      </c>
    </row>
    <row r="17" spans="1:12" ht="15.75" customHeight="1" x14ac:dyDescent="0.25">
      <c r="A17" s="172"/>
      <c r="B17" s="174"/>
      <c r="C17" s="172"/>
      <c r="D17" s="171" t="s">
        <v>70</v>
      </c>
      <c r="E17" s="165">
        <v>242</v>
      </c>
      <c r="F17" s="163" t="s">
        <v>76</v>
      </c>
      <c r="G17" s="163"/>
      <c r="H17" s="165"/>
      <c r="I17" s="161">
        <f>SUM(I26,I27,I28,I30)</f>
        <v>2311.828</v>
      </c>
      <c r="J17" s="159">
        <f>SUM(J26:J28,J30)</f>
        <v>2198.4279999999999</v>
      </c>
      <c r="K17" s="159">
        <f>SUM(K26:K28,K30)</f>
        <v>2198.4279999999999</v>
      </c>
      <c r="L17" s="159">
        <f>SUM(I17:I18)</f>
        <v>2311.828</v>
      </c>
    </row>
    <row r="18" spans="1:12" ht="34.5" customHeight="1" x14ac:dyDescent="0.25">
      <c r="A18" s="173"/>
      <c r="B18" s="175"/>
      <c r="C18" s="173"/>
      <c r="D18" s="184"/>
      <c r="E18" s="158"/>
      <c r="F18" s="158"/>
      <c r="G18" s="158"/>
      <c r="H18" s="158"/>
      <c r="I18" s="162"/>
      <c r="J18" s="160"/>
      <c r="K18" s="160"/>
      <c r="L18" s="160"/>
    </row>
    <row r="19" spans="1:12" ht="38.25" x14ac:dyDescent="0.25">
      <c r="A19" s="170" t="s">
        <v>1</v>
      </c>
      <c r="B19" s="168" t="s">
        <v>73</v>
      </c>
      <c r="C19" s="170" t="s">
        <v>74</v>
      </c>
      <c r="D19" s="29" t="s">
        <v>75</v>
      </c>
      <c r="E19" s="24">
        <v>241</v>
      </c>
      <c r="F19" s="26" t="s">
        <v>76</v>
      </c>
      <c r="G19" s="26" t="s">
        <v>96</v>
      </c>
      <c r="H19" s="24">
        <v>540</v>
      </c>
      <c r="I19" s="140">
        <f>SUM(I20:I21)</f>
        <v>0</v>
      </c>
      <c r="J19" s="28">
        <f>SUM(J20:J21)</f>
        <v>0</v>
      </c>
      <c r="K19" s="28">
        <f>SUM(K20:K21)</f>
        <v>0</v>
      </c>
      <c r="L19" s="28">
        <f>SUM(I19:I19)</f>
        <v>0</v>
      </c>
    </row>
    <row r="20" spans="1:12" ht="15.75" customHeight="1" x14ac:dyDescent="0.25">
      <c r="A20" s="170"/>
      <c r="B20" s="168"/>
      <c r="C20" s="170"/>
      <c r="D20" s="178" t="s">
        <v>72</v>
      </c>
      <c r="E20" s="165">
        <v>241</v>
      </c>
      <c r="F20" s="163" t="s">
        <v>76</v>
      </c>
      <c r="G20" s="163" t="s">
        <v>96</v>
      </c>
      <c r="H20" s="165">
        <v>540</v>
      </c>
      <c r="I20" s="176" t="s">
        <v>131</v>
      </c>
      <c r="J20" s="123" t="s">
        <v>131</v>
      </c>
      <c r="K20" s="103" t="s">
        <v>131</v>
      </c>
      <c r="L20" s="159">
        <f>SUM(I20:I21)</f>
        <v>0</v>
      </c>
    </row>
    <row r="21" spans="1:12" x14ac:dyDescent="0.25">
      <c r="A21" s="170"/>
      <c r="B21" s="168"/>
      <c r="C21" s="170"/>
      <c r="D21" s="179"/>
      <c r="E21" s="166"/>
      <c r="F21" s="164"/>
      <c r="G21" s="164"/>
      <c r="H21" s="166"/>
      <c r="I21" s="177"/>
      <c r="J21" s="124"/>
      <c r="K21" s="104"/>
      <c r="L21" s="160"/>
    </row>
    <row r="22" spans="1:12" ht="38.25" x14ac:dyDescent="0.25">
      <c r="A22" s="171" t="s">
        <v>47</v>
      </c>
      <c r="B22" s="165" t="s">
        <v>77</v>
      </c>
      <c r="C22" s="178" t="s">
        <v>78</v>
      </c>
      <c r="D22" s="29" t="s">
        <v>75</v>
      </c>
      <c r="E22" s="24"/>
      <c r="F22" s="26"/>
      <c r="G22" s="26"/>
      <c r="H22" s="24"/>
      <c r="I22" s="140">
        <f>SUM(I23:I28)</f>
        <v>3698.7</v>
      </c>
      <c r="J22" s="28">
        <f>SUM(J23:J28)</f>
        <v>2810.7999999999997</v>
      </c>
      <c r="K22" s="28">
        <f>SUM(K23:K28)</f>
        <v>2810.7999999999997</v>
      </c>
      <c r="L22" s="28">
        <f>SUM(I22:K22)</f>
        <v>9320.2999999999993</v>
      </c>
    </row>
    <row r="23" spans="1:12" x14ac:dyDescent="0.25">
      <c r="A23" s="180"/>
      <c r="B23" s="174"/>
      <c r="C23" s="186"/>
      <c r="D23" s="178" t="s">
        <v>72</v>
      </c>
      <c r="E23" s="24">
        <v>241</v>
      </c>
      <c r="F23" s="26" t="s">
        <v>76</v>
      </c>
      <c r="G23" s="26" t="s">
        <v>97</v>
      </c>
      <c r="H23" s="24">
        <v>540</v>
      </c>
      <c r="I23" s="139">
        <v>347.197</v>
      </c>
      <c r="J23" s="30">
        <v>347.197</v>
      </c>
      <c r="K23" s="30">
        <v>347.197</v>
      </c>
      <c r="L23" s="30">
        <f>SUM(I23:K23)</f>
        <v>1041.5909999999999</v>
      </c>
    </row>
    <row r="24" spans="1:12" x14ac:dyDescent="0.25">
      <c r="A24" s="180"/>
      <c r="B24" s="174"/>
      <c r="C24" s="186"/>
      <c r="D24" s="188"/>
      <c r="E24" s="44">
        <v>241</v>
      </c>
      <c r="F24" s="45" t="s">
        <v>76</v>
      </c>
      <c r="G24" s="45" t="s">
        <v>95</v>
      </c>
      <c r="H24" s="44">
        <v>540</v>
      </c>
      <c r="I24" s="139">
        <v>2323.6</v>
      </c>
      <c r="J24" s="30">
        <v>1549.1</v>
      </c>
      <c r="K24" s="30">
        <v>1549.1</v>
      </c>
      <c r="L24" s="30">
        <f>SUM(I24:K24)</f>
        <v>5421.7999999999993</v>
      </c>
    </row>
    <row r="25" spans="1:12" x14ac:dyDescent="0.25">
      <c r="A25" s="180"/>
      <c r="B25" s="174"/>
      <c r="C25" s="186"/>
      <c r="D25" s="187"/>
      <c r="E25" s="44">
        <v>241</v>
      </c>
      <c r="F25" s="45" t="s">
        <v>76</v>
      </c>
      <c r="G25" s="45" t="s">
        <v>94</v>
      </c>
      <c r="H25" s="44">
        <v>540</v>
      </c>
      <c r="I25" s="139">
        <v>258.178</v>
      </c>
      <c r="J25" s="30">
        <v>258.178</v>
      </c>
      <c r="K25" s="30">
        <v>258.178</v>
      </c>
      <c r="L25" s="30">
        <f>SUM(I25:K25)</f>
        <v>774.53399999999999</v>
      </c>
    </row>
    <row r="26" spans="1:12" x14ac:dyDescent="0.25">
      <c r="A26" s="180"/>
      <c r="B26" s="182"/>
      <c r="C26" s="189"/>
      <c r="D26" s="178" t="s">
        <v>70</v>
      </c>
      <c r="E26" s="24">
        <v>242</v>
      </c>
      <c r="F26" s="26" t="s">
        <v>76</v>
      </c>
      <c r="G26" s="26" t="s">
        <v>97</v>
      </c>
      <c r="H26" s="24">
        <v>244</v>
      </c>
      <c r="I26" s="139">
        <v>391.83600000000001</v>
      </c>
      <c r="J26" s="30">
        <v>391.83600000000001</v>
      </c>
      <c r="K26" s="30">
        <v>391.83600000000001</v>
      </c>
      <c r="L26" s="30">
        <f>SUM(I26:K26)</f>
        <v>1175.508</v>
      </c>
    </row>
    <row r="27" spans="1:12" x14ac:dyDescent="0.25">
      <c r="A27" s="180"/>
      <c r="B27" s="182"/>
      <c r="C27" s="189"/>
      <c r="D27" s="186"/>
      <c r="E27" s="44">
        <v>242</v>
      </c>
      <c r="F27" s="45" t="s">
        <v>76</v>
      </c>
      <c r="G27" s="45" t="s">
        <v>95</v>
      </c>
      <c r="H27" s="44">
        <v>244</v>
      </c>
      <c r="I27" s="139">
        <v>340.1</v>
      </c>
      <c r="J27" s="30">
        <v>226.7</v>
      </c>
      <c r="K27" s="30">
        <v>226.7</v>
      </c>
      <c r="L27" s="30">
        <f>SUM(I27:K27)</f>
        <v>793.5</v>
      </c>
    </row>
    <row r="28" spans="1:12" x14ac:dyDescent="0.25">
      <c r="A28" s="181"/>
      <c r="B28" s="158"/>
      <c r="C28" s="187"/>
      <c r="D28" s="187"/>
      <c r="E28" s="44">
        <v>242</v>
      </c>
      <c r="F28" s="45" t="s">
        <v>76</v>
      </c>
      <c r="G28" s="45" t="s">
        <v>94</v>
      </c>
      <c r="H28" s="44">
        <v>244</v>
      </c>
      <c r="I28" s="139">
        <v>37.789000000000001</v>
      </c>
      <c r="J28" s="30">
        <v>37.789000000000001</v>
      </c>
      <c r="K28" s="30">
        <v>37.789000000000001</v>
      </c>
      <c r="L28" s="30">
        <f>SUM(I28:K28)</f>
        <v>113.367</v>
      </c>
    </row>
    <row r="29" spans="1:12" ht="38.25" x14ac:dyDescent="0.25">
      <c r="A29" s="171" t="s">
        <v>49</v>
      </c>
      <c r="B29" s="168" t="s">
        <v>79</v>
      </c>
      <c r="C29" s="185" t="s">
        <v>80</v>
      </c>
      <c r="D29" s="29" t="s">
        <v>75</v>
      </c>
      <c r="E29" s="24">
        <v>242</v>
      </c>
      <c r="F29" s="26" t="s">
        <v>76</v>
      </c>
      <c r="G29" s="26" t="s">
        <v>145</v>
      </c>
      <c r="H29" s="24">
        <v>244</v>
      </c>
      <c r="I29" s="140">
        <f>SUM(I30)</f>
        <v>1542.1030000000001</v>
      </c>
      <c r="J29" s="28">
        <f>SUM(J30)</f>
        <v>1542.1030000000001</v>
      </c>
      <c r="K29" s="28">
        <f>SUM(K30)</f>
        <v>1542.1030000000001</v>
      </c>
      <c r="L29" s="28">
        <f>SUM(I29:K29)</f>
        <v>4626.3090000000002</v>
      </c>
    </row>
    <row r="30" spans="1:12" ht="38.25" x14ac:dyDescent="0.25">
      <c r="A30" s="173"/>
      <c r="B30" s="168"/>
      <c r="C30" s="185"/>
      <c r="D30" s="29" t="s">
        <v>70</v>
      </c>
      <c r="E30" s="24">
        <v>242</v>
      </c>
      <c r="F30" s="26" t="s">
        <v>76</v>
      </c>
      <c r="G30" s="26" t="s">
        <v>98</v>
      </c>
      <c r="H30" s="24">
        <v>244</v>
      </c>
      <c r="I30" s="139">
        <v>1542.1030000000001</v>
      </c>
      <c r="J30" s="30">
        <v>1542.1030000000001</v>
      </c>
      <c r="K30" s="30">
        <v>1542.1030000000001</v>
      </c>
      <c r="L30" s="30">
        <f>SUM(I30:K30)</f>
        <v>4626.3090000000002</v>
      </c>
    </row>
    <row r="31" spans="1:12" ht="38.25" x14ac:dyDescent="0.25">
      <c r="A31" s="165" t="s">
        <v>55</v>
      </c>
      <c r="B31" s="165" t="s">
        <v>82</v>
      </c>
      <c r="C31" s="165" t="s">
        <v>83</v>
      </c>
      <c r="D31" s="29" t="s">
        <v>75</v>
      </c>
      <c r="E31" s="24">
        <v>241</v>
      </c>
      <c r="F31" s="26" t="s">
        <v>76</v>
      </c>
      <c r="G31" s="26"/>
      <c r="H31" s="24"/>
      <c r="I31" s="140">
        <f>SUM(I32)</f>
        <v>194.61099999999999</v>
      </c>
      <c r="J31" s="28">
        <f>SUM(J32)</f>
        <v>194.61099999999999</v>
      </c>
      <c r="K31" s="28">
        <f>SUM(K32)</f>
        <v>194.61099999999999</v>
      </c>
      <c r="L31" s="28">
        <f>SUM(I31:K31)</f>
        <v>583.83299999999997</v>
      </c>
    </row>
    <row r="32" spans="1:12" ht="25.5" x14ac:dyDescent="0.25">
      <c r="A32" s="174"/>
      <c r="B32" s="174"/>
      <c r="C32" s="174"/>
      <c r="D32" s="29" t="s">
        <v>72</v>
      </c>
      <c r="E32" s="24">
        <v>241</v>
      </c>
      <c r="F32" s="26" t="s">
        <v>76</v>
      </c>
      <c r="G32" s="26" t="s">
        <v>99</v>
      </c>
      <c r="H32" s="24">
        <v>244</v>
      </c>
      <c r="I32" s="139">
        <v>194.61099999999999</v>
      </c>
      <c r="J32" s="30">
        <v>194.61099999999999</v>
      </c>
      <c r="K32" s="30">
        <v>194.61099999999999</v>
      </c>
      <c r="L32" s="30">
        <f>SUM(I32:K32)</f>
        <v>583.83299999999997</v>
      </c>
    </row>
    <row r="33" spans="1:15" ht="63" customHeight="1" x14ac:dyDescent="0.25">
      <c r="A33" s="165" t="s">
        <v>58</v>
      </c>
      <c r="B33" s="165" t="s">
        <v>84</v>
      </c>
      <c r="C33" s="165" t="s">
        <v>85</v>
      </c>
      <c r="D33" s="29" t="s">
        <v>75</v>
      </c>
      <c r="E33" s="24">
        <v>241</v>
      </c>
      <c r="F33" s="26" t="s">
        <v>81</v>
      </c>
      <c r="G33" s="26"/>
      <c r="H33" s="24"/>
      <c r="I33" s="140">
        <f>SUM(I34:I42)</f>
        <v>21312.997999999996</v>
      </c>
      <c r="J33" s="28">
        <f>SUM(J34:J42)</f>
        <v>21312.998</v>
      </c>
      <c r="K33" s="28">
        <f>SUM(K34:K42)</f>
        <v>21312.998</v>
      </c>
      <c r="L33" s="28">
        <f>SUM(I33:K33)</f>
        <v>63938.993999999999</v>
      </c>
    </row>
    <row r="34" spans="1:15" ht="25.5" x14ac:dyDescent="0.25">
      <c r="A34" s="174"/>
      <c r="B34" s="174"/>
      <c r="C34" s="174"/>
      <c r="D34" s="29" t="s">
        <v>72</v>
      </c>
      <c r="E34" s="24">
        <v>241</v>
      </c>
      <c r="F34" s="26" t="s">
        <v>81</v>
      </c>
      <c r="G34" s="26" t="s">
        <v>100</v>
      </c>
      <c r="H34" s="24">
        <v>111</v>
      </c>
      <c r="I34" s="141">
        <v>12215.302</v>
      </c>
      <c r="J34" s="130">
        <v>10265.302</v>
      </c>
      <c r="K34" s="130">
        <v>10265.302</v>
      </c>
      <c r="L34" s="30">
        <f>SUM(I34:K34)</f>
        <v>32745.905999999999</v>
      </c>
    </row>
    <row r="35" spans="1:15" ht="25.5" x14ac:dyDescent="0.25">
      <c r="A35" s="174"/>
      <c r="B35" s="174"/>
      <c r="C35" s="174"/>
      <c r="D35" s="29" t="s">
        <v>72</v>
      </c>
      <c r="E35" s="24">
        <v>241</v>
      </c>
      <c r="F35" s="26" t="s">
        <v>81</v>
      </c>
      <c r="G35" s="26" t="s">
        <v>100</v>
      </c>
      <c r="H35" s="24">
        <v>119</v>
      </c>
      <c r="I35" s="141">
        <v>3680.1210000000001</v>
      </c>
      <c r="J35" s="130">
        <v>3100.1210000000001</v>
      </c>
      <c r="K35" s="130">
        <v>3100.1210000000001</v>
      </c>
      <c r="L35" s="30">
        <f>SUM(I35:K35)</f>
        <v>9880.3630000000012</v>
      </c>
    </row>
    <row r="36" spans="1:15" ht="25.5" x14ac:dyDescent="0.25">
      <c r="A36" s="174"/>
      <c r="B36" s="174"/>
      <c r="C36" s="174"/>
      <c r="D36" s="93" t="s">
        <v>72</v>
      </c>
      <c r="E36" s="92">
        <v>241</v>
      </c>
      <c r="F36" s="26" t="s">
        <v>81</v>
      </c>
      <c r="G36" s="26" t="s">
        <v>100</v>
      </c>
      <c r="H36" s="92">
        <v>247</v>
      </c>
      <c r="I36" s="141">
        <v>1155.778</v>
      </c>
      <c r="J36" s="130">
        <v>1005.778</v>
      </c>
      <c r="K36" s="130">
        <v>1005.778</v>
      </c>
      <c r="L36" s="30">
        <f>SUM(I36:K36)</f>
        <v>3167.3339999999998</v>
      </c>
    </row>
    <row r="37" spans="1:15" ht="25.5" x14ac:dyDescent="0.25">
      <c r="A37" s="174"/>
      <c r="B37" s="174"/>
      <c r="C37" s="174"/>
      <c r="D37" s="29" t="s">
        <v>72</v>
      </c>
      <c r="E37" s="24">
        <v>241</v>
      </c>
      <c r="F37" s="26" t="s">
        <v>81</v>
      </c>
      <c r="G37" s="26" t="s">
        <v>100</v>
      </c>
      <c r="H37" s="24">
        <v>112</v>
      </c>
      <c r="I37" s="141">
        <v>1174</v>
      </c>
      <c r="J37" s="130">
        <v>2174</v>
      </c>
      <c r="K37" s="130">
        <v>2174</v>
      </c>
      <c r="L37" s="30">
        <f>SUM(I37:K37)</f>
        <v>5522</v>
      </c>
    </row>
    <row r="38" spans="1:15" ht="25.5" x14ac:dyDescent="0.25">
      <c r="A38" s="174"/>
      <c r="B38" s="174"/>
      <c r="C38" s="174"/>
      <c r="D38" s="29" t="s">
        <v>72</v>
      </c>
      <c r="E38" s="24">
        <v>241</v>
      </c>
      <c r="F38" s="26" t="s">
        <v>81</v>
      </c>
      <c r="G38" s="26" t="s">
        <v>100</v>
      </c>
      <c r="H38" s="24">
        <v>244</v>
      </c>
      <c r="I38" s="141">
        <v>3077.797</v>
      </c>
      <c r="J38" s="130">
        <v>4757.7969999999996</v>
      </c>
      <c r="K38" s="130">
        <v>4757.7969999999996</v>
      </c>
      <c r="L38" s="30">
        <f>SUM(I38:K38)</f>
        <v>12593.391</v>
      </c>
      <c r="M38" s="20"/>
      <c r="N38" s="20"/>
    </row>
    <row r="39" spans="1:15" ht="25.5" x14ac:dyDescent="0.25">
      <c r="A39" s="174"/>
      <c r="B39" s="174"/>
      <c r="C39" s="174"/>
      <c r="D39" s="43" t="s">
        <v>72</v>
      </c>
      <c r="E39" s="44">
        <v>241</v>
      </c>
      <c r="F39" s="45" t="s">
        <v>81</v>
      </c>
      <c r="G39" s="26" t="s">
        <v>101</v>
      </c>
      <c r="H39" s="44">
        <v>244</v>
      </c>
      <c r="I39" s="141">
        <v>0</v>
      </c>
      <c r="J39" s="130">
        <v>0</v>
      </c>
      <c r="K39" s="130">
        <v>0</v>
      </c>
      <c r="L39" s="30">
        <f>SUM(I39:K39)</f>
        <v>0</v>
      </c>
      <c r="M39" s="20"/>
      <c r="N39" s="20"/>
    </row>
    <row r="40" spans="1:15" ht="25.5" x14ac:dyDescent="0.25">
      <c r="A40" s="174"/>
      <c r="B40" s="174"/>
      <c r="C40" s="174"/>
      <c r="D40" s="65" t="s">
        <v>72</v>
      </c>
      <c r="E40" s="44">
        <v>241</v>
      </c>
      <c r="F40" s="45" t="s">
        <v>81</v>
      </c>
      <c r="G40" s="26" t="s">
        <v>100</v>
      </c>
      <c r="H40" s="44">
        <v>852</v>
      </c>
      <c r="I40" s="141">
        <v>1</v>
      </c>
      <c r="J40" s="130">
        <v>5</v>
      </c>
      <c r="K40" s="130">
        <v>5</v>
      </c>
      <c r="L40" s="30">
        <f>SUM(I40:K40)</f>
        <v>11</v>
      </c>
      <c r="M40" s="20"/>
      <c r="N40" s="20"/>
    </row>
    <row r="41" spans="1:15" ht="25.5" x14ac:dyDescent="0.25">
      <c r="A41" s="174"/>
      <c r="B41" s="174"/>
      <c r="C41" s="174"/>
      <c r="D41" s="71" t="s">
        <v>72</v>
      </c>
      <c r="E41" s="44">
        <v>241</v>
      </c>
      <c r="F41" s="45" t="s">
        <v>81</v>
      </c>
      <c r="G41" s="26" t="s">
        <v>100</v>
      </c>
      <c r="H41" s="44">
        <v>853</v>
      </c>
      <c r="I41" s="141">
        <v>9</v>
      </c>
      <c r="J41" s="130">
        <v>5</v>
      </c>
      <c r="K41" s="130">
        <v>5</v>
      </c>
      <c r="L41" s="30">
        <f>SUM(I41:K41)</f>
        <v>19</v>
      </c>
      <c r="M41" s="20"/>
      <c r="N41" s="20"/>
    </row>
    <row r="42" spans="1:15" ht="72" customHeight="1" x14ac:dyDescent="0.25">
      <c r="A42" s="174"/>
      <c r="B42" s="174"/>
      <c r="C42" s="174"/>
      <c r="D42" s="100" t="s">
        <v>72</v>
      </c>
      <c r="E42" s="112">
        <v>241</v>
      </c>
      <c r="F42" s="113" t="s">
        <v>81</v>
      </c>
      <c r="G42" s="98" t="s">
        <v>126</v>
      </c>
      <c r="H42" s="112">
        <v>244</v>
      </c>
      <c r="I42" s="142">
        <v>0</v>
      </c>
      <c r="J42" s="131">
        <v>0</v>
      </c>
      <c r="K42" s="131">
        <v>0</v>
      </c>
      <c r="L42" s="99">
        <f>SUM(I42:K42)</f>
        <v>0</v>
      </c>
      <c r="M42" s="20"/>
      <c r="N42" s="20"/>
    </row>
    <row r="43" spans="1:15" ht="49.5" customHeight="1" x14ac:dyDescent="0.25">
      <c r="A43" s="165" t="s">
        <v>166</v>
      </c>
      <c r="B43" s="165" t="s">
        <v>163</v>
      </c>
      <c r="C43" s="165" t="s">
        <v>164</v>
      </c>
      <c r="D43" s="101" t="s">
        <v>75</v>
      </c>
      <c r="E43" s="114">
        <v>241</v>
      </c>
      <c r="F43" s="114">
        <v>3010</v>
      </c>
      <c r="G43" s="114"/>
      <c r="H43" s="114"/>
      <c r="I43" s="143">
        <v>7000</v>
      </c>
      <c r="J43" s="116">
        <v>7000</v>
      </c>
      <c r="K43" s="116">
        <v>7000</v>
      </c>
      <c r="L43" s="115">
        <f>SUM(I43:K43)</f>
        <v>21000</v>
      </c>
      <c r="M43" s="20"/>
      <c r="N43" s="20"/>
    </row>
    <row r="44" spans="1:15" ht="71.25" customHeight="1" x14ac:dyDescent="0.25">
      <c r="A44" s="166"/>
      <c r="B44" s="166"/>
      <c r="C44" s="166"/>
      <c r="D44" s="101" t="s">
        <v>72</v>
      </c>
      <c r="E44" s="44">
        <v>241</v>
      </c>
      <c r="F44" s="45" t="s">
        <v>76</v>
      </c>
      <c r="G44" s="26" t="s">
        <v>165</v>
      </c>
      <c r="H44" s="44">
        <v>244</v>
      </c>
      <c r="I44" s="139">
        <v>7000</v>
      </c>
      <c r="J44" s="30">
        <v>7000</v>
      </c>
      <c r="K44" s="30">
        <v>7000</v>
      </c>
      <c r="L44" s="30">
        <f>SUM(I44:K44)</f>
        <v>21000</v>
      </c>
      <c r="M44" s="20"/>
      <c r="N44" s="20"/>
    </row>
    <row r="45" spans="1:15" x14ac:dyDescent="0.25">
      <c r="A45" s="105"/>
      <c r="B45" s="106"/>
      <c r="C45" s="107"/>
      <c r="D45" s="107"/>
      <c r="E45" s="108"/>
      <c r="F45" s="109"/>
      <c r="G45" s="110"/>
      <c r="H45" s="108"/>
      <c r="I45" s="144"/>
      <c r="J45" s="111"/>
      <c r="K45" s="111"/>
      <c r="L45" s="111"/>
      <c r="M45" s="20"/>
      <c r="N45" s="20"/>
    </row>
    <row r="46" spans="1:15" ht="18.75" x14ac:dyDescent="0.25">
      <c r="A46" s="2"/>
      <c r="N46" s="20"/>
      <c r="O46" s="20"/>
    </row>
    <row r="47" spans="1:15" x14ac:dyDescent="0.25">
      <c r="N47" s="20"/>
      <c r="O47" s="20"/>
    </row>
    <row r="48" spans="1:15" x14ac:dyDescent="0.25">
      <c r="N48" s="20"/>
      <c r="O48" s="20"/>
    </row>
  </sheetData>
  <mergeCells count="53">
    <mergeCell ref="C12:C13"/>
    <mergeCell ref="D12:D13"/>
    <mergeCell ref="C43:C44"/>
    <mergeCell ref="B43:B44"/>
    <mergeCell ref="B29:B30"/>
    <mergeCell ref="C29:C30"/>
    <mergeCell ref="B12:B13"/>
    <mergeCell ref="D26:D28"/>
    <mergeCell ref="D23:D25"/>
    <mergeCell ref="C22:C28"/>
    <mergeCell ref="A43:A44"/>
    <mergeCell ref="B31:B32"/>
    <mergeCell ref="A31:A32"/>
    <mergeCell ref="C33:C42"/>
    <mergeCell ref="B33:B42"/>
    <mergeCell ref="A33:A42"/>
    <mergeCell ref="C31:C32"/>
    <mergeCell ref="A29:A30"/>
    <mergeCell ref="D20:D21"/>
    <mergeCell ref="A22:A28"/>
    <mergeCell ref="B22:B28"/>
    <mergeCell ref="H1:L3"/>
    <mergeCell ref="F17:F18"/>
    <mergeCell ref="A6:M6"/>
    <mergeCell ref="A7:M7"/>
    <mergeCell ref="A8:M8"/>
    <mergeCell ref="A9:M9"/>
    <mergeCell ref="L17:L18"/>
    <mergeCell ref="A10:M10"/>
    <mergeCell ref="A12:A13"/>
    <mergeCell ref="E12:H12"/>
    <mergeCell ref="D17:D18"/>
    <mergeCell ref="I11:L11"/>
    <mergeCell ref="L12:L13"/>
    <mergeCell ref="A5:M5"/>
    <mergeCell ref="A19:A21"/>
    <mergeCell ref="A15:A18"/>
    <mergeCell ref="B19:B21"/>
    <mergeCell ref="B15:B18"/>
    <mergeCell ref="C19:C21"/>
    <mergeCell ref="C15:C18"/>
    <mergeCell ref="E17:E18"/>
    <mergeCell ref="L20:L21"/>
    <mergeCell ref="H20:H21"/>
    <mergeCell ref="I20:I21"/>
    <mergeCell ref="G17:G18"/>
    <mergeCell ref="H17:H18"/>
    <mergeCell ref="K17:K18"/>
    <mergeCell ref="I17:I18"/>
    <mergeCell ref="G20:G21"/>
    <mergeCell ref="F20:F21"/>
    <mergeCell ref="E20:E21"/>
    <mergeCell ref="J17:J18"/>
  </mergeCells>
  <pageMargins left="0.78740157480314965" right="0.78740157480314965" top="1.1811023622047245" bottom="0.78740157480314965" header="0.31496062992125984" footer="0.31496062992125984"/>
  <pageSetup paperSize="9" scale="86" fitToHeight="0" orientation="landscape" r:id="rId1"/>
  <rowBreaks count="3" manualBreakCount="3">
    <brk id="18" max="12" man="1"/>
    <brk id="32" max="11" man="1"/>
    <brk id="4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60"/>
  <sheetViews>
    <sheetView tabSelected="1" topLeftCell="A7" zoomScaleNormal="100" workbookViewId="0">
      <selection activeCell="E49" sqref="E49:F49"/>
    </sheetView>
  </sheetViews>
  <sheetFormatPr defaultRowHeight="18.75" x14ac:dyDescent="0.3"/>
  <cols>
    <col min="1" max="1" width="4" style="7" customWidth="1"/>
    <col min="2" max="2" width="15.375" style="7" customWidth="1"/>
    <col min="3" max="3" width="20.125" style="7" customWidth="1"/>
    <col min="4" max="4" width="24" style="7" customWidth="1"/>
    <col min="5" max="5" width="10.625" style="7" customWidth="1"/>
    <col min="6" max="6" width="6.125" style="7" customWidth="1"/>
    <col min="7" max="7" width="12.625" style="7" customWidth="1"/>
    <col min="8" max="8" width="12.375" style="7" customWidth="1"/>
    <col min="9" max="9" width="12.25" style="7" customWidth="1"/>
    <col min="10" max="10" width="3.75" style="7" customWidth="1"/>
    <col min="11" max="16384" width="9" style="7"/>
  </cols>
  <sheetData>
    <row r="2" spans="1:10" ht="86.25" customHeight="1" x14ac:dyDescent="0.3">
      <c r="C2" s="6"/>
      <c r="E2" s="192" t="s">
        <v>179</v>
      </c>
      <c r="F2" s="192"/>
      <c r="G2" s="192"/>
      <c r="H2" s="192"/>
      <c r="I2" s="192"/>
      <c r="J2" s="78"/>
    </row>
    <row r="3" spans="1:10" x14ac:dyDescent="0.3">
      <c r="C3" s="6"/>
      <c r="E3" s="78"/>
      <c r="F3" s="78"/>
      <c r="G3" s="81"/>
      <c r="H3" s="81"/>
      <c r="I3" s="78"/>
      <c r="J3" s="78"/>
    </row>
    <row r="4" spans="1:10" s="1" customFormat="1" ht="15.75" x14ac:dyDescent="0.25">
      <c r="A4" s="156" t="s">
        <v>0</v>
      </c>
      <c r="B4" s="156"/>
      <c r="C4" s="156"/>
      <c r="D4" s="156"/>
      <c r="E4" s="156"/>
      <c r="F4" s="156"/>
      <c r="G4" s="156"/>
      <c r="H4" s="156"/>
      <c r="I4" s="156"/>
      <c r="J4" s="156"/>
    </row>
    <row r="5" spans="1:10" s="1" customFormat="1" ht="15.75" x14ac:dyDescent="0.25">
      <c r="A5" s="156" t="s">
        <v>34</v>
      </c>
      <c r="B5" s="156"/>
      <c r="C5" s="156"/>
      <c r="D5" s="156"/>
      <c r="E5" s="156"/>
      <c r="F5" s="156"/>
      <c r="G5" s="156"/>
      <c r="H5" s="156"/>
      <c r="I5" s="156"/>
      <c r="J5" s="156"/>
    </row>
    <row r="6" spans="1:10" s="1" customFormat="1" ht="15.75" x14ac:dyDescent="0.25">
      <c r="A6" s="156" t="s">
        <v>35</v>
      </c>
      <c r="B6" s="156"/>
      <c r="C6" s="156"/>
      <c r="D6" s="156"/>
      <c r="E6" s="156"/>
      <c r="F6" s="156"/>
      <c r="G6" s="156"/>
      <c r="H6" s="156"/>
      <c r="I6" s="156"/>
      <c r="J6" s="156"/>
    </row>
    <row r="7" spans="1:10" s="1" customFormat="1" ht="15.75" x14ac:dyDescent="0.25">
      <c r="A7" s="156" t="s">
        <v>36</v>
      </c>
      <c r="B7" s="156"/>
      <c r="C7" s="156"/>
      <c r="D7" s="156"/>
      <c r="E7" s="156"/>
      <c r="F7" s="156"/>
      <c r="G7" s="156"/>
      <c r="H7" s="156"/>
      <c r="I7" s="156"/>
      <c r="J7" s="156"/>
    </row>
    <row r="8" spans="1:10" s="1" customFormat="1" ht="15.75" x14ac:dyDescent="0.25">
      <c r="A8" s="156" t="s">
        <v>37</v>
      </c>
      <c r="B8" s="156"/>
      <c r="C8" s="156"/>
      <c r="D8" s="156"/>
      <c r="E8" s="156"/>
      <c r="F8" s="156"/>
      <c r="G8" s="156"/>
      <c r="H8" s="156"/>
      <c r="I8" s="156"/>
      <c r="J8" s="156"/>
    </row>
    <row r="9" spans="1:10" s="1" customFormat="1" ht="15.75" x14ac:dyDescent="0.25">
      <c r="A9" s="156" t="s">
        <v>38</v>
      </c>
      <c r="B9" s="156"/>
      <c r="C9" s="156"/>
      <c r="D9" s="156"/>
      <c r="E9" s="156"/>
      <c r="F9" s="156"/>
      <c r="G9" s="156"/>
      <c r="H9" s="156"/>
      <c r="I9" s="156"/>
      <c r="J9" s="156"/>
    </row>
    <row r="10" spans="1:10" s="1" customFormat="1" ht="15.75" x14ac:dyDescent="0.25">
      <c r="I10" s="1" t="s">
        <v>11</v>
      </c>
      <c r="J10" s="35"/>
    </row>
    <row r="11" spans="1:10" s="1" customFormat="1" ht="58.5" customHeight="1" x14ac:dyDescent="0.25">
      <c r="A11" s="191" t="s">
        <v>10</v>
      </c>
      <c r="B11" s="191" t="s">
        <v>21</v>
      </c>
      <c r="C11" s="191" t="s">
        <v>71</v>
      </c>
      <c r="D11" s="191" t="s">
        <v>28</v>
      </c>
      <c r="E11" s="205" t="s">
        <v>162</v>
      </c>
      <c r="F11" s="209"/>
      <c r="G11" s="125" t="s">
        <v>171</v>
      </c>
      <c r="H11" s="82" t="s">
        <v>172</v>
      </c>
      <c r="I11" s="191" t="s">
        <v>16</v>
      </c>
    </row>
    <row r="12" spans="1:10" s="1" customFormat="1" ht="32.25" customHeight="1" x14ac:dyDescent="0.25">
      <c r="A12" s="191"/>
      <c r="B12" s="191"/>
      <c r="C12" s="191"/>
      <c r="D12" s="191"/>
      <c r="E12" s="205" t="s">
        <v>20</v>
      </c>
      <c r="F12" s="209"/>
      <c r="G12" s="125" t="s">
        <v>20</v>
      </c>
      <c r="H12" s="82" t="s">
        <v>20</v>
      </c>
      <c r="I12" s="191"/>
    </row>
    <row r="13" spans="1:10" s="1" customFormat="1" ht="15.75" x14ac:dyDescent="0.25">
      <c r="A13" s="32">
        <v>1</v>
      </c>
      <c r="B13" s="32">
        <v>2</v>
      </c>
      <c r="C13" s="32">
        <v>3</v>
      </c>
      <c r="D13" s="32">
        <v>4</v>
      </c>
      <c r="E13" s="205"/>
      <c r="F13" s="209"/>
      <c r="G13" s="125"/>
      <c r="H13" s="82"/>
      <c r="I13" s="32">
        <v>8</v>
      </c>
    </row>
    <row r="14" spans="1:10" s="1" customFormat="1" ht="15.75" x14ac:dyDescent="0.25">
      <c r="A14" s="151" t="s">
        <v>88</v>
      </c>
      <c r="B14" s="190" t="s">
        <v>29</v>
      </c>
      <c r="C14" s="193" t="s">
        <v>87</v>
      </c>
      <c r="D14" s="33" t="s">
        <v>27</v>
      </c>
      <c r="E14" s="212">
        <f>SUM(E17:F18)</f>
        <v>33748.411999999997</v>
      </c>
      <c r="F14" s="213"/>
      <c r="G14" s="36">
        <f>SUM(G17:G18)</f>
        <v>32860.512000000002</v>
      </c>
      <c r="H14" s="36">
        <f>SUM(H17:H18)</f>
        <v>32860.512000000002</v>
      </c>
      <c r="I14" s="37">
        <f>SUM(E14:H14)</f>
        <v>99469.436000000002</v>
      </c>
    </row>
    <row r="15" spans="1:10" s="1" customFormat="1" ht="15.75" x14ac:dyDescent="0.25">
      <c r="A15" s="151"/>
      <c r="B15" s="190"/>
      <c r="C15" s="194"/>
      <c r="D15" s="33" t="s">
        <v>12</v>
      </c>
      <c r="E15" s="224"/>
      <c r="F15" s="225"/>
      <c r="G15" s="38"/>
      <c r="H15" s="38"/>
      <c r="I15" s="38"/>
    </row>
    <row r="16" spans="1:10" s="1" customFormat="1" x14ac:dyDescent="0.25">
      <c r="A16" s="151"/>
      <c r="B16" s="190"/>
      <c r="C16" s="194"/>
      <c r="D16" s="8" t="s">
        <v>31</v>
      </c>
      <c r="E16" s="224"/>
      <c r="F16" s="225"/>
      <c r="G16" s="38"/>
      <c r="H16" s="38"/>
      <c r="I16" s="38"/>
    </row>
    <row r="17" spans="1:9" s="1" customFormat="1" x14ac:dyDescent="0.25">
      <c r="A17" s="151"/>
      <c r="B17" s="190"/>
      <c r="C17" s="194"/>
      <c r="D17" s="33" t="s">
        <v>33</v>
      </c>
      <c r="E17" s="222">
        <f>SUM(F24,E31,F38,F45,E52,F58)</f>
        <v>2663.7</v>
      </c>
      <c r="F17" s="223"/>
      <c r="G17" s="47">
        <f t="shared" ref="G17" si="0">SUM(G24,G31,G38,G45,G52,G58)</f>
        <v>1775.8</v>
      </c>
      <c r="H17" s="47">
        <f t="shared" ref="E17:H18" si="1">SUM(H24,H31,H38,H45,H52,H58)</f>
        <v>1775.8</v>
      </c>
      <c r="I17" s="47">
        <f>SUM(E17:H17)</f>
        <v>6215.3</v>
      </c>
    </row>
    <row r="18" spans="1:9" s="1" customFormat="1" ht="15.75" x14ac:dyDescent="0.25">
      <c r="A18" s="151"/>
      <c r="B18" s="190"/>
      <c r="C18" s="194"/>
      <c r="D18" s="33" t="s">
        <v>30</v>
      </c>
      <c r="E18" s="220">
        <f>SUM(E25,E32,E39,E46,E53,E59)</f>
        <v>31084.712</v>
      </c>
      <c r="F18" s="221"/>
      <c r="G18" s="48">
        <f t="shared" ref="G18" si="2">SUM(G25,G32,G39,G46,G53,G59)</f>
        <v>31084.712</v>
      </c>
      <c r="H18" s="48">
        <f t="shared" si="1"/>
        <v>31084.712</v>
      </c>
      <c r="I18" s="48">
        <f>SUM(E18:H18)</f>
        <v>93254.135999999999</v>
      </c>
    </row>
    <row r="19" spans="1:9" s="1" customFormat="1" ht="50.25" x14ac:dyDescent="0.25">
      <c r="A19" s="151"/>
      <c r="B19" s="190"/>
      <c r="C19" s="194"/>
      <c r="D19" s="9" t="s">
        <v>32</v>
      </c>
      <c r="E19" s="205"/>
      <c r="F19" s="209"/>
      <c r="G19" s="121"/>
      <c r="H19" s="79"/>
      <c r="I19" s="33"/>
    </row>
    <row r="20" spans="1:9" s="1" customFormat="1" ht="15.75" x14ac:dyDescent="0.25">
      <c r="A20" s="151"/>
      <c r="B20" s="190"/>
      <c r="C20" s="195"/>
      <c r="D20" s="33" t="s">
        <v>13</v>
      </c>
      <c r="E20" s="205"/>
      <c r="F20" s="209"/>
      <c r="G20" s="121"/>
      <c r="H20" s="79"/>
      <c r="I20" s="33"/>
    </row>
    <row r="21" spans="1:9" s="1" customFormat="1" ht="15.75" x14ac:dyDescent="0.25">
      <c r="A21" s="151" t="s">
        <v>1</v>
      </c>
      <c r="B21" s="190" t="s">
        <v>73</v>
      </c>
      <c r="C21" s="190" t="s">
        <v>74</v>
      </c>
      <c r="D21" s="33" t="s">
        <v>27</v>
      </c>
      <c r="E21" s="214">
        <f>SUM(E24:F25)</f>
        <v>0</v>
      </c>
      <c r="F21" s="215"/>
      <c r="G21" s="39">
        <v>0</v>
      </c>
      <c r="H21" s="39">
        <v>0</v>
      </c>
      <c r="I21" s="39">
        <f>SUM(E21:E21)</f>
        <v>0</v>
      </c>
    </row>
    <row r="22" spans="1:9" s="1" customFormat="1" ht="15.75" x14ac:dyDescent="0.25">
      <c r="A22" s="151"/>
      <c r="B22" s="190"/>
      <c r="C22" s="190"/>
      <c r="D22" s="33" t="s">
        <v>12</v>
      </c>
      <c r="E22" s="205"/>
      <c r="F22" s="209"/>
      <c r="G22" s="121"/>
      <c r="H22" s="79"/>
      <c r="I22" s="33"/>
    </row>
    <row r="23" spans="1:9" s="1" customFormat="1" x14ac:dyDescent="0.25">
      <c r="A23" s="151"/>
      <c r="B23" s="190"/>
      <c r="C23" s="190"/>
      <c r="D23" s="8" t="s">
        <v>31</v>
      </c>
      <c r="E23" s="205"/>
      <c r="F23" s="209"/>
      <c r="G23" s="121"/>
      <c r="H23" s="79"/>
      <c r="I23" s="33"/>
    </row>
    <row r="24" spans="1:9" s="1" customFormat="1" x14ac:dyDescent="0.25">
      <c r="A24" s="151"/>
      <c r="B24" s="190"/>
      <c r="C24" s="190"/>
      <c r="D24" s="33" t="s">
        <v>33</v>
      </c>
      <c r="E24" s="205"/>
      <c r="F24" s="209"/>
      <c r="G24" s="121"/>
      <c r="H24" s="79"/>
      <c r="I24" s="33"/>
    </row>
    <row r="25" spans="1:9" s="1" customFormat="1" ht="15.75" x14ac:dyDescent="0.25">
      <c r="A25" s="151"/>
      <c r="B25" s="190"/>
      <c r="C25" s="190"/>
      <c r="D25" s="33" t="s">
        <v>30</v>
      </c>
      <c r="E25" s="210">
        <v>0</v>
      </c>
      <c r="F25" s="211"/>
      <c r="G25" s="40">
        <v>0</v>
      </c>
      <c r="H25" s="40">
        <v>0</v>
      </c>
      <c r="I25" s="40">
        <f>SUM(E25:H25)</f>
        <v>0</v>
      </c>
    </row>
    <row r="26" spans="1:9" s="1" customFormat="1" ht="50.25" x14ac:dyDescent="0.25">
      <c r="A26" s="151"/>
      <c r="B26" s="190"/>
      <c r="C26" s="190"/>
      <c r="D26" s="9" t="s">
        <v>32</v>
      </c>
      <c r="E26" s="205"/>
      <c r="F26" s="209"/>
      <c r="G26" s="121"/>
      <c r="H26" s="79"/>
      <c r="I26" s="33"/>
    </row>
    <row r="27" spans="1:9" s="1" customFormat="1" ht="15.75" x14ac:dyDescent="0.25">
      <c r="A27" s="151"/>
      <c r="B27" s="190"/>
      <c r="C27" s="190"/>
      <c r="D27" s="33" t="s">
        <v>13</v>
      </c>
      <c r="E27" s="205"/>
      <c r="F27" s="209"/>
      <c r="G27" s="121"/>
      <c r="H27" s="79"/>
      <c r="I27" s="33"/>
    </row>
    <row r="28" spans="1:9" s="1" customFormat="1" ht="15.75" customHeight="1" x14ac:dyDescent="0.25">
      <c r="A28" s="151" t="s">
        <v>47</v>
      </c>
      <c r="B28" s="190" t="s">
        <v>77</v>
      </c>
      <c r="C28" s="190" t="s">
        <v>89</v>
      </c>
      <c r="D28" s="33" t="s">
        <v>27</v>
      </c>
      <c r="E28" s="214">
        <f>SUM(E31:F32)</f>
        <v>3698.7</v>
      </c>
      <c r="F28" s="215"/>
      <c r="G28" s="39">
        <f>SUM(G31:G32)</f>
        <v>2810.8</v>
      </c>
      <c r="H28" s="39">
        <f>SUM(H31:H32)</f>
        <v>2810.8</v>
      </c>
      <c r="I28" s="39">
        <f>SUM(E28:H28)</f>
        <v>9320.2999999999993</v>
      </c>
    </row>
    <row r="29" spans="1:9" s="1" customFormat="1" ht="15.75" x14ac:dyDescent="0.25">
      <c r="A29" s="151"/>
      <c r="B29" s="190"/>
      <c r="C29" s="190"/>
      <c r="D29" s="33" t="s">
        <v>12</v>
      </c>
      <c r="E29" s="205"/>
      <c r="F29" s="209"/>
      <c r="G29" s="121"/>
      <c r="H29" s="79"/>
      <c r="I29" s="33"/>
    </row>
    <row r="30" spans="1:9" s="1" customFormat="1" x14ac:dyDescent="0.25">
      <c r="A30" s="151"/>
      <c r="B30" s="190"/>
      <c r="C30" s="190"/>
      <c r="D30" s="8" t="s">
        <v>31</v>
      </c>
      <c r="E30" s="205"/>
      <c r="F30" s="209"/>
      <c r="G30" s="121"/>
      <c r="H30" s="79"/>
      <c r="I30" s="33"/>
    </row>
    <row r="31" spans="1:9" s="1" customFormat="1" x14ac:dyDescent="0.25">
      <c r="A31" s="151"/>
      <c r="B31" s="190"/>
      <c r="C31" s="190"/>
      <c r="D31" s="33" t="s">
        <v>33</v>
      </c>
      <c r="E31" s="218">
        <v>2663.7</v>
      </c>
      <c r="F31" s="219"/>
      <c r="G31" s="46">
        <v>1775.8</v>
      </c>
      <c r="H31" s="46">
        <v>1775.8</v>
      </c>
      <c r="I31" s="46">
        <f>SUM(E31:H31)</f>
        <v>6215.3</v>
      </c>
    </row>
    <row r="32" spans="1:9" s="1" customFormat="1" ht="15.75" x14ac:dyDescent="0.25">
      <c r="A32" s="151"/>
      <c r="B32" s="190"/>
      <c r="C32" s="190"/>
      <c r="D32" s="33" t="s">
        <v>30</v>
      </c>
      <c r="E32" s="216">
        <v>1035</v>
      </c>
      <c r="F32" s="217"/>
      <c r="G32" s="42">
        <v>1035</v>
      </c>
      <c r="H32" s="42">
        <v>1035</v>
      </c>
      <c r="I32" s="42">
        <f>SUM(E32:H32)</f>
        <v>3105</v>
      </c>
    </row>
    <row r="33" spans="1:9" s="1" customFormat="1" ht="50.25" x14ac:dyDescent="0.25">
      <c r="A33" s="151"/>
      <c r="B33" s="190"/>
      <c r="C33" s="190"/>
      <c r="D33" s="9" t="s">
        <v>32</v>
      </c>
      <c r="E33" s="205"/>
      <c r="F33" s="209"/>
      <c r="G33" s="121"/>
      <c r="H33" s="79"/>
      <c r="I33" s="33"/>
    </row>
    <row r="34" spans="1:9" s="1" customFormat="1" ht="15.75" x14ac:dyDescent="0.25">
      <c r="A34" s="151"/>
      <c r="B34" s="190"/>
      <c r="C34" s="190"/>
      <c r="D34" s="33" t="s">
        <v>13</v>
      </c>
      <c r="E34" s="205"/>
      <c r="F34" s="209"/>
      <c r="G34" s="121"/>
      <c r="H34" s="79"/>
      <c r="I34" s="33"/>
    </row>
    <row r="35" spans="1:9" s="1" customFormat="1" ht="15.75" customHeight="1" x14ac:dyDescent="0.25">
      <c r="A35" s="151" t="s">
        <v>49</v>
      </c>
      <c r="B35" s="190" t="s">
        <v>79</v>
      </c>
      <c r="C35" s="190" t="s">
        <v>90</v>
      </c>
      <c r="D35" s="33" t="s">
        <v>27</v>
      </c>
      <c r="E35" s="214">
        <f>SUM(E38:F39)</f>
        <v>1542.1030000000001</v>
      </c>
      <c r="F35" s="215"/>
      <c r="G35" s="39">
        <f>SUM(G37:G41)</f>
        <v>1542.1030000000001</v>
      </c>
      <c r="H35" s="39">
        <f>SUM(H37:H41)</f>
        <v>1542.1030000000001</v>
      </c>
      <c r="I35" s="39">
        <f>SUM(E35:H35)</f>
        <v>4626.3090000000002</v>
      </c>
    </row>
    <row r="36" spans="1:9" s="1" customFormat="1" ht="15.75" x14ac:dyDescent="0.25">
      <c r="A36" s="151"/>
      <c r="B36" s="190"/>
      <c r="C36" s="190"/>
      <c r="D36" s="33" t="s">
        <v>12</v>
      </c>
      <c r="E36" s="205"/>
      <c r="F36" s="209"/>
      <c r="G36" s="121"/>
      <c r="H36" s="79"/>
      <c r="I36" s="33"/>
    </row>
    <row r="37" spans="1:9" s="1" customFormat="1" x14ac:dyDescent="0.25">
      <c r="A37" s="151"/>
      <c r="B37" s="190"/>
      <c r="C37" s="190"/>
      <c r="D37" s="8" t="s">
        <v>31</v>
      </c>
      <c r="E37" s="205"/>
      <c r="F37" s="209"/>
      <c r="G37" s="121"/>
      <c r="H37" s="79"/>
      <c r="I37" s="33"/>
    </row>
    <row r="38" spans="1:9" s="1" customFormat="1" x14ac:dyDescent="0.25">
      <c r="A38" s="151"/>
      <c r="B38" s="190"/>
      <c r="C38" s="190"/>
      <c r="D38" s="33" t="s">
        <v>33</v>
      </c>
      <c r="E38" s="205"/>
      <c r="F38" s="209"/>
      <c r="G38" s="121"/>
      <c r="H38" s="79"/>
      <c r="I38" s="33"/>
    </row>
    <row r="39" spans="1:9" s="1" customFormat="1" ht="15.75" x14ac:dyDescent="0.25">
      <c r="A39" s="151"/>
      <c r="B39" s="190"/>
      <c r="C39" s="190"/>
      <c r="D39" s="33" t="s">
        <v>30</v>
      </c>
      <c r="E39" s="210">
        <v>1542.1030000000001</v>
      </c>
      <c r="F39" s="211"/>
      <c r="G39" s="40">
        <v>1542.1030000000001</v>
      </c>
      <c r="H39" s="40">
        <v>1542.1030000000001</v>
      </c>
      <c r="I39" s="40">
        <f>SUM(E39:H39)</f>
        <v>4626.3090000000002</v>
      </c>
    </row>
    <row r="40" spans="1:9" s="1" customFormat="1" ht="50.25" x14ac:dyDescent="0.25">
      <c r="A40" s="151"/>
      <c r="B40" s="190"/>
      <c r="C40" s="190"/>
      <c r="D40" s="9" t="s">
        <v>32</v>
      </c>
      <c r="E40" s="205"/>
      <c r="F40" s="209"/>
      <c r="G40" s="121"/>
      <c r="H40" s="79"/>
      <c r="I40" s="33"/>
    </row>
    <row r="41" spans="1:9" s="1" customFormat="1" ht="15.75" x14ac:dyDescent="0.25">
      <c r="A41" s="151"/>
      <c r="B41" s="190"/>
      <c r="C41" s="190"/>
      <c r="D41" s="33" t="s">
        <v>13</v>
      </c>
      <c r="E41" s="205"/>
      <c r="F41" s="209"/>
      <c r="G41" s="121"/>
      <c r="H41" s="79"/>
      <c r="I41" s="33"/>
    </row>
    <row r="42" spans="1:9" s="1" customFormat="1" ht="15.75" customHeight="1" x14ac:dyDescent="0.25">
      <c r="A42" s="151" t="s">
        <v>55</v>
      </c>
      <c r="B42" s="190" t="s">
        <v>82</v>
      </c>
      <c r="C42" s="190" t="s">
        <v>91</v>
      </c>
      <c r="D42" s="33" t="s">
        <v>27</v>
      </c>
      <c r="E42" s="214">
        <f>SUM(E46)</f>
        <v>194.61099999999999</v>
      </c>
      <c r="F42" s="215"/>
      <c r="G42" s="39">
        <f>SUM(G44:G48)</f>
        <v>194.61099999999999</v>
      </c>
      <c r="H42" s="39">
        <f>SUM(H44:H48)</f>
        <v>194.61099999999999</v>
      </c>
      <c r="I42" s="39">
        <f>SUM(E42:H42)</f>
        <v>583.83299999999997</v>
      </c>
    </row>
    <row r="43" spans="1:9" s="1" customFormat="1" ht="36" customHeight="1" x14ac:dyDescent="0.25">
      <c r="A43" s="151"/>
      <c r="B43" s="190"/>
      <c r="C43" s="190"/>
      <c r="D43" s="33" t="s">
        <v>12</v>
      </c>
      <c r="E43" s="205"/>
      <c r="F43" s="209"/>
      <c r="G43" s="121"/>
      <c r="H43" s="79"/>
      <c r="I43" s="33"/>
    </row>
    <row r="44" spans="1:9" x14ac:dyDescent="0.3">
      <c r="A44" s="151"/>
      <c r="B44" s="190"/>
      <c r="C44" s="190"/>
      <c r="D44" s="8" t="s">
        <v>31</v>
      </c>
      <c r="E44" s="205"/>
      <c r="F44" s="209"/>
      <c r="G44" s="121"/>
      <c r="H44" s="79"/>
      <c r="I44" s="33"/>
    </row>
    <row r="45" spans="1:9" x14ac:dyDescent="0.3">
      <c r="A45" s="151"/>
      <c r="B45" s="190"/>
      <c r="C45" s="190"/>
      <c r="D45" s="33" t="s">
        <v>33</v>
      </c>
      <c r="E45" s="205"/>
      <c r="F45" s="209"/>
      <c r="G45" s="121"/>
      <c r="H45" s="79"/>
      <c r="I45" s="33"/>
    </row>
    <row r="46" spans="1:9" x14ac:dyDescent="0.3">
      <c r="A46" s="151"/>
      <c r="B46" s="190"/>
      <c r="C46" s="190"/>
      <c r="D46" s="33" t="s">
        <v>30</v>
      </c>
      <c r="E46" s="210">
        <v>194.61099999999999</v>
      </c>
      <c r="F46" s="211"/>
      <c r="G46" s="40">
        <v>194.61099999999999</v>
      </c>
      <c r="H46" s="40">
        <v>194.61099999999999</v>
      </c>
      <c r="I46" s="40">
        <f>SUM(E46:H46)</f>
        <v>583.83299999999997</v>
      </c>
    </row>
    <row r="47" spans="1:9" ht="51" x14ac:dyDescent="0.3">
      <c r="A47" s="151"/>
      <c r="B47" s="190"/>
      <c r="C47" s="190"/>
      <c r="D47" s="9" t="s">
        <v>32</v>
      </c>
      <c r="E47" s="205"/>
      <c r="F47" s="209"/>
      <c r="G47" s="121"/>
      <c r="H47" s="79"/>
      <c r="I47" s="33"/>
    </row>
    <row r="48" spans="1:9" x14ac:dyDescent="0.3">
      <c r="A48" s="151"/>
      <c r="B48" s="190"/>
      <c r="C48" s="190"/>
      <c r="D48" s="33" t="s">
        <v>13</v>
      </c>
      <c r="E48" s="205"/>
      <c r="F48" s="209"/>
      <c r="G48" s="121"/>
      <c r="H48" s="79"/>
      <c r="I48" s="33"/>
    </row>
    <row r="49" spans="1:9" ht="18.75" customHeight="1" x14ac:dyDescent="0.3">
      <c r="A49" s="151" t="s">
        <v>58</v>
      </c>
      <c r="B49" s="190" t="s">
        <v>84</v>
      </c>
      <c r="C49" s="190" t="s">
        <v>92</v>
      </c>
      <c r="D49" s="102" t="s">
        <v>27</v>
      </c>
      <c r="E49" s="214">
        <f>SUM(E52:F53)</f>
        <v>21312.998</v>
      </c>
      <c r="F49" s="215"/>
      <c r="G49" s="39">
        <f>SUM(G51:G54)</f>
        <v>21312.998</v>
      </c>
      <c r="H49" s="39">
        <f>SUM(H51:H54)</f>
        <v>21312.998</v>
      </c>
      <c r="I49" s="39">
        <f>SUM(E49:H49)</f>
        <v>63938.993999999999</v>
      </c>
    </row>
    <row r="50" spans="1:9" x14ac:dyDescent="0.3">
      <c r="A50" s="151"/>
      <c r="B50" s="190"/>
      <c r="C50" s="190"/>
      <c r="D50" s="102" t="s">
        <v>12</v>
      </c>
      <c r="E50" s="205"/>
      <c r="F50" s="209"/>
      <c r="G50" s="121"/>
      <c r="H50" s="102"/>
      <c r="I50" s="102"/>
    </row>
    <row r="51" spans="1:9" x14ac:dyDescent="0.3">
      <c r="A51" s="151"/>
      <c r="B51" s="190"/>
      <c r="C51" s="190"/>
      <c r="D51" s="8" t="s">
        <v>31</v>
      </c>
      <c r="E51" s="205"/>
      <c r="F51" s="209"/>
      <c r="G51" s="121"/>
      <c r="H51" s="102"/>
      <c r="I51" s="102"/>
    </row>
    <row r="52" spans="1:9" x14ac:dyDescent="0.3">
      <c r="A52" s="151"/>
      <c r="B52" s="190"/>
      <c r="C52" s="190"/>
      <c r="D52" s="102" t="s">
        <v>33</v>
      </c>
      <c r="E52" s="210">
        <v>0</v>
      </c>
      <c r="F52" s="211"/>
      <c r="G52" s="40">
        <v>0</v>
      </c>
      <c r="H52" s="40">
        <v>0</v>
      </c>
      <c r="I52" s="40">
        <f>SUM(E52:H52)</f>
        <v>0</v>
      </c>
    </row>
    <row r="53" spans="1:9" x14ac:dyDescent="0.3">
      <c r="A53" s="151"/>
      <c r="B53" s="190"/>
      <c r="C53" s="190"/>
      <c r="D53" s="102" t="s">
        <v>30</v>
      </c>
      <c r="E53" s="210">
        <v>21312.998</v>
      </c>
      <c r="F53" s="211"/>
      <c r="G53" s="40">
        <v>21312.998</v>
      </c>
      <c r="H53" s="40">
        <v>21312.998</v>
      </c>
      <c r="I53" s="40">
        <f>SUM(E53:H53)</f>
        <v>63938.993999999999</v>
      </c>
    </row>
    <row r="54" spans="1:9" ht="51" x14ac:dyDescent="0.3">
      <c r="A54" s="151"/>
      <c r="B54" s="190"/>
      <c r="C54" s="190"/>
      <c r="D54" s="9" t="s">
        <v>32</v>
      </c>
      <c r="E54" s="205"/>
      <c r="F54" s="209"/>
      <c r="G54" s="121"/>
      <c r="H54" s="102"/>
      <c r="I54" s="102"/>
    </row>
    <row r="55" spans="1:9" ht="18.75" customHeight="1" x14ac:dyDescent="0.3">
      <c r="A55" s="151" t="s">
        <v>166</v>
      </c>
      <c r="B55" s="190" t="s">
        <v>163</v>
      </c>
      <c r="C55" s="190" t="s">
        <v>164</v>
      </c>
      <c r="D55" s="33" t="s">
        <v>27</v>
      </c>
      <c r="E55" s="212">
        <v>7000</v>
      </c>
      <c r="F55" s="213"/>
      <c r="G55" s="36">
        <v>7000</v>
      </c>
      <c r="H55" s="36">
        <v>7000</v>
      </c>
      <c r="I55" s="42">
        <f>SUM(E55:H55)</f>
        <v>21000</v>
      </c>
    </row>
    <row r="56" spans="1:9" x14ac:dyDescent="0.3">
      <c r="A56" s="151"/>
      <c r="B56" s="190"/>
      <c r="C56" s="190"/>
      <c r="D56" s="33" t="s">
        <v>12</v>
      </c>
      <c r="E56" s="205"/>
      <c r="F56" s="209"/>
      <c r="G56" s="121"/>
      <c r="H56" s="79"/>
      <c r="I56" s="33"/>
    </row>
    <row r="57" spans="1:9" x14ac:dyDescent="0.3">
      <c r="A57" s="151"/>
      <c r="B57" s="190"/>
      <c r="C57" s="190"/>
      <c r="D57" s="8" t="s">
        <v>31</v>
      </c>
      <c r="E57" s="205"/>
      <c r="F57" s="209"/>
      <c r="G57" s="121"/>
      <c r="H57" s="79"/>
      <c r="I57" s="33"/>
    </row>
    <row r="58" spans="1:9" x14ac:dyDescent="0.3">
      <c r="A58" s="151"/>
      <c r="B58" s="190"/>
      <c r="C58" s="190"/>
      <c r="D58" s="33" t="s">
        <v>33</v>
      </c>
      <c r="E58" s="210"/>
      <c r="F58" s="211"/>
      <c r="G58" s="40"/>
      <c r="H58" s="40"/>
      <c r="I58" s="40"/>
    </row>
    <row r="59" spans="1:9" x14ac:dyDescent="0.3">
      <c r="A59" s="151"/>
      <c r="B59" s="190"/>
      <c r="C59" s="190"/>
      <c r="D59" s="33" t="s">
        <v>30</v>
      </c>
      <c r="E59" s="210">
        <v>7000</v>
      </c>
      <c r="F59" s="211"/>
      <c r="G59" s="40">
        <v>7000</v>
      </c>
      <c r="H59" s="40">
        <v>7000</v>
      </c>
      <c r="I59" s="36">
        <f>SUM(E59:H59)</f>
        <v>21000</v>
      </c>
    </row>
    <row r="60" spans="1:9" ht="49.5" customHeight="1" x14ac:dyDescent="0.3">
      <c r="A60" s="151"/>
      <c r="B60" s="190"/>
      <c r="C60" s="190"/>
      <c r="D60" s="9" t="s">
        <v>32</v>
      </c>
      <c r="E60" s="205"/>
      <c r="F60" s="209"/>
      <c r="G60" s="121"/>
      <c r="H60" s="79"/>
      <c r="I60" s="33"/>
    </row>
  </sheetData>
  <mergeCells count="83">
    <mergeCell ref="E14:F14"/>
    <mergeCell ref="E13:F13"/>
    <mergeCell ref="E12:F12"/>
    <mergeCell ref="E11:F11"/>
    <mergeCell ref="E19:F19"/>
    <mergeCell ref="E18:F18"/>
    <mergeCell ref="E17:F17"/>
    <mergeCell ref="E16:F16"/>
    <mergeCell ref="E15:F15"/>
    <mergeCell ref="E25:F25"/>
    <mergeCell ref="E24:F24"/>
    <mergeCell ref="E23:F23"/>
    <mergeCell ref="E21:F21"/>
    <mergeCell ref="E20:F20"/>
    <mergeCell ref="E22:F22"/>
    <mergeCell ref="E30:F30"/>
    <mergeCell ref="E29:F29"/>
    <mergeCell ref="E28:F28"/>
    <mergeCell ref="E27:F27"/>
    <mergeCell ref="E26:F26"/>
    <mergeCell ref="E35:F35"/>
    <mergeCell ref="E34:F34"/>
    <mergeCell ref="E33:F33"/>
    <mergeCell ref="E32:F32"/>
    <mergeCell ref="E31:F31"/>
    <mergeCell ref="E40:F40"/>
    <mergeCell ref="E39:F39"/>
    <mergeCell ref="E38:F38"/>
    <mergeCell ref="E37:F37"/>
    <mergeCell ref="E36:F36"/>
    <mergeCell ref="E45:F45"/>
    <mergeCell ref="E44:F44"/>
    <mergeCell ref="E43:F43"/>
    <mergeCell ref="E42:F42"/>
    <mergeCell ref="E41:F41"/>
    <mergeCell ref="E50:F50"/>
    <mergeCell ref="E49:F49"/>
    <mergeCell ref="E48:F48"/>
    <mergeCell ref="E47:F47"/>
    <mergeCell ref="E46:F46"/>
    <mergeCell ref="E55:F55"/>
    <mergeCell ref="E54:F54"/>
    <mergeCell ref="E53:F53"/>
    <mergeCell ref="E52:F52"/>
    <mergeCell ref="E51:F51"/>
    <mergeCell ref="E60:F60"/>
    <mergeCell ref="E59:F59"/>
    <mergeCell ref="E58:F58"/>
    <mergeCell ref="E57:F57"/>
    <mergeCell ref="E56:F56"/>
    <mergeCell ref="E2:I2"/>
    <mergeCell ref="A55:A60"/>
    <mergeCell ref="B55:B60"/>
    <mergeCell ref="C55:C60"/>
    <mergeCell ref="A9:J9"/>
    <mergeCell ref="A35:A41"/>
    <mergeCell ref="B35:B41"/>
    <mergeCell ref="C35:C41"/>
    <mergeCell ref="I11:I12"/>
    <mergeCell ref="A14:A20"/>
    <mergeCell ref="B14:B20"/>
    <mergeCell ref="C14:C20"/>
    <mergeCell ref="A21:A27"/>
    <mergeCell ref="B21:B27"/>
    <mergeCell ref="C21:C27"/>
    <mergeCell ref="D11:D12"/>
    <mergeCell ref="A4:J4"/>
    <mergeCell ref="A5:J5"/>
    <mergeCell ref="A6:J6"/>
    <mergeCell ref="A7:J7"/>
    <mergeCell ref="A8:J8"/>
    <mergeCell ref="B49:B54"/>
    <mergeCell ref="A49:A54"/>
    <mergeCell ref="C49:C54"/>
    <mergeCell ref="C11:C12"/>
    <mergeCell ref="B42:B48"/>
    <mergeCell ref="C42:C48"/>
    <mergeCell ref="B28:B34"/>
    <mergeCell ref="C28:C34"/>
    <mergeCell ref="A11:A12"/>
    <mergeCell ref="B11:B12"/>
    <mergeCell ref="A28:A34"/>
    <mergeCell ref="A42:A48"/>
  </mergeCells>
  <pageMargins left="0.78740157480314965" right="0.78740157480314965" top="1.1811023622047245" bottom="0.74803149606299213" header="0.31496062992125984" footer="0.31496062992125984"/>
  <pageSetup paperSize="9" scale="6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K10" sqref="K10"/>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7.875" style="1" hidden="1" customWidth="1"/>
    <col min="13" max="16384" width="9" style="1"/>
  </cols>
  <sheetData>
    <row r="1" spans="1:12" ht="3" customHeight="1" x14ac:dyDescent="0.25">
      <c r="F1" s="53"/>
    </row>
    <row r="2" spans="1:12" ht="18.75" hidden="1" x14ac:dyDescent="0.25">
      <c r="F2" s="53"/>
    </row>
    <row r="3" spans="1:12" ht="15.75" customHeight="1" x14ac:dyDescent="0.25">
      <c r="E3" s="196" t="s">
        <v>111</v>
      </c>
      <c r="F3" s="153"/>
      <c r="G3" s="153"/>
      <c r="H3" s="153"/>
      <c r="I3" s="153"/>
      <c r="J3" s="153"/>
      <c r="K3" s="153"/>
      <c r="L3" s="153"/>
    </row>
    <row r="4" spans="1:12" x14ac:dyDescent="0.25">
      <c r="E4" s="153"/>
      <c r="F4" s="153"/>
      <c r="G4" s="153"/>
      <c r="H4" s="153"/>
      <c r="I4" s="153"/>
      <c r="J4" s="153"/>
      <c r="K4" s="153"/>
      <c r="L4" s="153"/>
    </row>
    <row r="5" spans="1:12" ht="93" customHeight="1" x14ac:dyDescent="0.25">
      <c r="E5" s="153"/>
      <c r="F5" s="153"/>
      <c r="G5" s="153"/>
      <c r="H5" s="153"/>
      <c r="I5" s="153"/>
      <c r="J5" s="153"/>
      <c r="K5" s="153"/>
      <c r="L5" s="153"/>
    </row>
    <row r="6" spans="1:12" ht="19.5" customHeight="1" x14ac:dyDescent="0.25">
      <c r="A6" s="199" t="s">
        <v>110</v>
      </c>
      <c r="B6" s="199"/>
      <c r="C6" s="199"/>
      <c r="D6" s="199"/>
      <c r="E6" s="199"/>
      <c r="F6" s="199"/>
      <c r="G6" s="199"/>
      <c r="H6" s="199"/>
      <c r="I6" s="199"/>
      <c r="J6" s="199"/>
      <c r="K6" s="199"/>
    </row>
    <row r="7" spans="1:12" ht="18.75" x14ac:dyDescent="0.25">
      <c r="A7" s="199" t="s">
        <v>109</v>
      </c>
      <c r="B7" s="199"/>
      <c r="C7" s="199"/>
      <c r="D7" s="199"/>
      <c r="E7" s="199"/>
      <c r="F7" s="199"/>
      <c r="G7" s="199"/>
      <c r="H7" s="199"/>
      <c r="I7" s="199"/>
      <c r="J7" s="199"/>
      <c r="K7" s="199"/>
    </row>
    <row r="8" spans="1:12" ht="14.25" customHeight="1" x14ac:dyDescent="0.25">
      <c r="A8" s="2"/>
    </row>
    <row r="9" spans="1:12" x14ac:dyDescent="0.25">
      <c r="A9" s="191" t="s">
        <v>10</v>
      </c>
      <c r="B9" s="191" t="s">
        <v>108</v>
      </c>
      <c r="C9" s="191" t="s">
        <v>107</v>
      </c>
      <c r="D9" s="191" t="s">
        <v>106</v>
      </c>
      <c r="E9" s="191" t="s">
        <v>105</v>
      </c>
      <c r="F9" s="191"/>
      <c r="G9" s="191"/>
      <c r="H9" s="191"/>
      <c r="I9" s="191"/>
      <c r="J9" s="191"/>
      <c r="K9" s="191"/>
    </row>
    <row r="10" spans="1:12" ht="33.75" customHeight="1" x14ac:dyDescent="0.25">
      <c r="A10" s="191"/>
      <c r="B10" s="191"/>
      <c r="C10" s="191"/>
      <c r="D10" s="191"/>
      <c r="E10" s="52" t="s">
        <v>39</v>
      </c>
      <c r="F10" s="85" t="s">
        <v>129</v>
      </c>
      <c r="G10" s="85" t="s">
        <v>148</v>
      </c>
      <c r="H10" s="85" t="s">
        <v>157</v>
      </c>
      <c r="I10" s="85" t="s">
        <v>162</v>
      </c>
      <c r="J10" s="128" t="s">
        <v>171</v>
      </c>
      <c r="K10" s="90" t="s">
        <v>172</v>
      </c>
    </row>
    <row r="11" spans="1:12" x14ac:dyDescent="0.25">
      <c r="A11" s="49">
        <v>1</v>
      </c>
      <c r="B11" s="85">
        <v>2</v>
      </c>
      <c r="C11" s="85">
        <v>3</v>
      </c>
      <c r="D11" s="85">
        <v>4</v>
      </c>
      <c r="E11" s="85">
        <v>5</v>
      </c>
      <c r="F11" s="85">
        <v>6</v>
      </c>
      <c r="G11" s="85">
        <v>7</v>
      </c>
      <c r="H11" s="85">
        <v>8</v>
      </c>
      <c r="I11" s="85">
        <v>9</v>
      </c>
      <c r="J11" s="128">
        <v>10</v>
      </c>
      <c r="K11" s="91">
        <v>11</v>
      </c>
    </row>
    <row r="12" spans="1:12" x14ac:dyDescent="0.25">
      <c r="A12" s="51"/>
      <c r="B12" s="197" t="s">
        <v>104</v>
      </c>
      <c r="C12" s="197"/>
      <c r="D12" s="197"/>
      <c r="E12" s="197"/>
      <c r="F12" s="197"/>
      <c r="G12" s="197"/>
      <c r="H12" s="197"/>
      <c r="I12" s="197"/>
      <c r="J12" s="197"/>
      <c r="K12" s="197"/>
    </row>
    <row r="13" spans="1:12" ht="36" customHeight="1" x14ac:dyDescent="0.25">
      <c r="A13" s="50"/>
      <c r="B13" s="198" t="s">
        <v>130</v>
      </c>
      <c r="C13" s="198"/>
      <c r="D13" s="198"/>
      <c r="E13" s="198"/>
      <c r="F13" s="198"/>
      <c r="G13" s="198"/>
      <c r="H13" s="198"/>
      <c r="I13" s="198"/>
      <c r="J13" s="198"/>
      <c r="K13" s="198"/>
    </row>
    <row r="14" spans="1:12" ht="52.5" customHeight="1" x14ac:dyDescent="0.25">
      <c r="A14" s="50" t="s">
        <v>88</v>
      </c>
      <c r="B14" s="83" t="s">
        <v>132</v>
      </c>
      <c r="C14" s="85" t="s">
        <v>103</v>
      </c>
      <c r="D14" s="85" t="s">
        <v>102</v>
      </c>
      <c r="E14" s="83">
        <v>0</v>
      </c>
      <c r="F14" s="83">
        <v>0</v>
      </c>
      <c r="G14" s="83">
        <v>0</v>
      </c>
      <c r="H14" s="83">
        <v>0</v>
      </c>
      <c r="I14" s="83">
        <v>0</v>
      </c>
      <c r="J14" s="126">
        <v>0</v>
      </c>
      <c r="K14" s="90">
        <v>0</v>
      </c>
    </row>
    <row r="15" spans="1:12" ht="18.75" x14ac:dyDescent="0.25">
      <c r="A15" s="2"/>
    </row>
  </sheetData>
  <mergeCells count="10">
    <mergeCell ref="E3:L5"/>
    <mergeCell ref="B12:K12"/>
    <mergeCell ref="B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20"/>
  <sheetViews>
    <sheetView zoomScaleNormal="100" workbookViewId="0">
      <selection activeCell="K18" sqref="K18"/>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3.875" style="1" customWidth="1"/>
    <col min="13" max="16384" width="9" style="1"/>
  </cols>
  <sheetData>
    <row r="1" spans="1:12" ht="15.75" customHeight="1" x14ac:dyDescent="0.25">
      <c r="A1" s="63"/>
      <c r="B1" s="62"/>
      <c r="C1" s="62"/>
      <c r="D1" s="62"/>
      <c r="E1" s="200" t="s">
        <v>119</v>
      </c>
      <c r="F1" s="200"/>
      <c r="G1" s="200"/>
      <c r="H1" s="200"/>
      <c r="I1" s="200"/>
      <c r="J1" s="200"/>
      <c r="K1" s="200"/>
      <c r="L1" s="62"/>
    </row>
    <row r="2" spans="1:12" x14ac:dyDescent="0.25">
      <c r="A2" s="62"/>
      <c r="B2" s="62"/>
      <c r="C2" s="62"/>
      <c r="D2" s="62"/>
      <c r="E2" s="200"/>
      <c r="F2" s="200"/>
      <c r="G2" s="200"/>
      <c r="H2" s="200"/>
      <c r="I2" s="200"/>
      <c r="J2" s="200"/>
      <c r="K2" s="200"/>
      <c r="L2" s="62"/>
    </row>
    <row r="3" spans="1:12" ht="80.25" customHeight="1" x14ac:dyDescent="0.25">
      <c r="A3" s="62"/>
      <c r="B3" s="62"/>
      <c r="C3" s="62"/>
      <c r="D3" s="62"/>
      <c r="E3" s="200"/>
      <c r="F3" s="200"/>
      <c r="G3" s="200"/>
      <c r="H3" s="200"/>
      <c r="I3" s="200"/>
      <c r="J3" s="200"/>
      <c r="K3" s="200"/>
      <c r="L3" s="62"/>
    </row>
    <row r="4" spans="1:12" ht="10.5" customHeight="1" x14ac:dyDescent="0.25">
      <c r="A4" s="62"/>
      <c r="B4" s="62"/>
      <c r="C4" s="62"/>
      <c r="D4" s="62"/>
      <c r="E4" s="200"/>
      <c r="F4" s="200"/>
      <c r="G4" s="200"/>
      <c r="H4" s="200"/>
      <c r="I4" s="200"/>
      <c r="J4" s="200"/>
      <c r="K4" s="200"/>
      <c r="L4" s="62"/>
    </row>
    <row r="5" spans="1:12" ht="15" customHeight="1" x14ac:dyDescent="0.25">
      <c r="A5" s="62"/>
      <c r="B5" s="62"/>
      <c r="C5" s="62" t="s">
        <v>110</v>
      </c>
      <c r="D5" s="62"/>
      <c r="E5" s="62"/>
      <c r="F5" s="62"/>
      <c r="G5" s="62"/>
      <c r="H5" s="75"/>
      <c r="I5" s="84"/>
      <c r="J5" s="127"/>
      <c r="K5" s="62"/>
      <c r="L5" s="62"/>
    </row>
    <row r="6" spans="1:12" x14ac:dyDescent="0.25">
      <c r="A6" s="156" t="s">
        <v>158</v>
      </c>
      <c r="B6" s="156"/>
      <c r="C6" s="156"/>
      <c r="D6" s="156"/>
      <c r="E6" s="156"/>
      <c r="F6" s="156"/>
      <c r="G6" s="156"/>
      <c r="H6" s="156"/>
      <c r="I6" s="156"/>
      <c r="J6" s="156"/>
      <c r="K6" s="156"/>
    </row>
    <row r="7" spans="1:12" ht="18.75" x14ac:dyDescent="0.25">
      <c r="A7" s="2"/>
    </row>
    <row r="8" spans="1:12" ht="14.25" customHeight="1" x14ac:dyDescent="0.25">
      <c r="A8" s="204" t="s">
        <v>10</v>
      </c>
      <c r="B8" s="204" t="s">
        <v>108</v>
      </c>
      <c r="C8" s="204" t="s">
        <v>107</v>
      </c>
      <c r="D8" s="204" t="s">
        <v>106</v>
      </c>
      <c r="E8" s="204" t="s">
        <v>105</v>
      </c>
      <c r="F8" s="204"/>
      <c r="G8" s="204"/>
      <c r="H8" s="204"/>
      <c r="I8" s="204"/>
      <c r="J8" s="204"/>
      <c r="K8" s="204"/>
    </row>
    <row r="9" spans="1:12" ht="34.5" customHeight="1" x14ac:dyDescent="0.25">
      <c r="A9" s="204"/>
      <c r="B9" s="204"/>
      <c r="C9" s="204"/>
      <c r="D9" s="204"/>
      <c r="E9" s="61" t="s">
        <v>39</v>
      </c>
      <c r="F9" s="55" t="s">
        <v>129</v>
      </c>
      <c r="G9" s="55" t="s">
        <v>148</v>
      </c>
      <c r="H9" s="77" t="s">
        <v>157</v>
      </c>
      <c r="I9" s="86" t="s">
        <v>162</v>
      </c>
      <c r="J9" s="129" t="s">
        <v>171</v>
      </c>
      <c r="K9" s="55" t="s">
        <v>172</v>
      </c>
    </row>
    <row r="10" spans="1:12" ht="33.75" customHeight="1" x14ac:dyDescent="0.25">
      <c r="A10" s="55">
        <v>1</v>
      </c>
      <c r="B10" s="55">
        <v>2</v>
      </c>
      <c r="C10" s="55">
        <v>3</v>
      </c>
      <c r="D10" s="55">
        <v>4</v>
      </c>
      <c r="E10" s="55">
        <v>5</v>
      </c>
      <c r="F10" s="55">
        <v>6</v>
      </c>
      <c r="G10" s="55">
        <v>7</v>
      </c>
      <c r="H10" s="77">
        <v>8</v>
      </c>
      <c r="I10" s="86">
        <v>9</v>
      </c>
      <c r="J10" s="129">
        <v>10</v>
      </c>
      <c r="K10" s="55">
        <v>11</v>
      </c>
    </row>
    <row r="11" spans="1:12" ht="30.75" customHeight="1" x14ac:dyDescent="0.25">
      <c r="A11" s="56"/>
      <c r="B11" s="56" t="s">
        <v>133</v>
      </c>
      <c r="C11" s="201"/>
      <c r="D11" s="202"/>
      <c r="E11" s="202"/>
      <c r="F11" s="202"/>
      <c r="G11" s="202"/>
      <c r="H11" s="202"/>
      <c r="I11" s="202"/>
      <c r="J11" s="202"/>
      <c r="K11" s="203"/>
    </row>
    <row r="12" spans="1:12" ht="57" customHeight="1" x14ac:dyDescent="0.25">
      <c r="A12" s="60"/>
      <c r="B12" s="56" t="s">
        <v>134</v>
      </c>
      <c r="C12" s="201"/>
      <c r="D12" s="202"/>
      <c r="E12" s="202"/>
      <c r="F12" s="202"/>
      <c r="G12" s="202"/>
      <c r="H12" s="202"/>
      <c r="I12" s="202"/>
      <c r="J12" s="202"/>
      <c r="K12" s="203"/>
    </row>
    <row r="13" spans="1:12" ht="42.75" customHeight="1" x14ac:dyDescent="0.25">
      <c r="A13" s="56" t="s">
        <v>88</v>
      </c>
      <c r="B13" s="58" t="s">
        <v>151</v>
      </c>
      <c r="C13" s="56" t="s">
        <v>103</v>
      </c>
      <c r="D13" s="55" t="s">
        <v>102</v>
      </c>
      <c r="E13" s="55">
        <v>0</v>
      </c>
      <c r="F13" s="55">
        <v>0</v>
      </c>
      <c r="G13" s="55">
        <v>0</v>
      </c>
      <c r="H13" s="77">
        <v>0</v>
      </c>
      <c r="I13" s="86">
        <v>2</v>
      </c>
      <c r="J13" s="129">
        <v>2</v>
      </c>
      <c r="K13" s="55">
        <v>0</v>
      </c>
    </row>
    <row r="14" spans="1:12" ht="29.25" customHeight="1" x14ac:dyDescent="0.25">
      <c r="A14" s="56" t="s">
        <v>118</v>
      </c>
      <c r="B14" s="57" t="s">
        <v>152</v>
      </c>
      <c r="C14" s="56" t="s">
        <v>112</v>
      </c>
      <c r="D14" s="55" t="s">
        <v>102</v>
      </c>
      <c r="E14" s="55">
        <v>1</v>
      </c>
      <c r="F14" s="55">
        <v>1</v>
      </c>
      <c r="G14" s="55">
        <v>0</v>
      </c>
      <c r="H14" s="77">
        <v>2</v>
      </c>
      <c r="I14" s="86">
        <v>2</v>
      </c>
      <c r="J14" s="129">
        <v>2</v>
      </c>
      <c r="K14" s="55">
        <v>0</v>
      </c>
    </row>
    <row r="15" spans="1:12" ht="73.5" customHeight="1" x14ac:dyDescent="0.25">
      <c r="A15" s="56" t="s">
        <v>117</v>
      </c>
      <c r="B15" s="57" t="s">
        <v>153</v>
      </c>
      <c r="C15" s="59" t="s">
        <v>114</v>
      </c>
      <c r="D15" s="55" t="s">
        <v>102</v>
      </c>
      <c r="E15" s="55">
        <v>100</v>
      </c>
      <c r="F15" s="55">
        <v>100</v>
      </c>
      <c r="G15" s="55">
        <v>100</v>
      </c>
      <c r="H15" s="77">
        <v>100</v>
      </c>
      <c r="I15" s="86">
        <v>100</v>
      </c>
      <c r="J15" s="129">
        <v>100</v>
      </c>
      <c r="K15" s="55">
        <v>100</v>
      </c>
    </row>
    <row r="16" spans="1:12" ht="33.75" customHeight="1" x14ac:dyDescent="0.25">
      <c r="A16" s="56" t="s">
        <v>116</v>
      </c>
      <c r="B16" s="58" t="s">
        <v>154</v>
      </c>
      <c r="C16" s="56" t="s">
        <v>112</v>
      </c>
      <c r="D16" s="55" t="s">
        <v>102</v>
      </c>
      <c r="E16" s="55">
        <v>20</v>
      </c>
      <c r="F16" s="55">
        <v>20</v>
      </c>
      <c r="G16" s="55">
        <v>20</v>
      </c>
      <c r="H16" s="77">
        <v>20</v>
      </c>
      <c r="I16" s="86">
        <v>25</v>
      </c>
      <c r="J16" s="129">
        <v>30</v>
      </c>
      <c r="K16" s="55">
        <v>30</v>
      </c>
    </row>
    <row r="17" spans="1:11" ht="81" customHeight="1" x14ac:dyDescent="0.25">
      <c r="A17" s="56" t="s">
        <v>115</v>
      </c>
      <c r="B17" s="57" t="s">
        <v>155</v>
      </c>
      <c r="C17" s="56" t="s">
        <v>114</v>
      </c>
      <c r="D17" s="55" t="s">
        <v>102</v>
      </c>
      <c r="E17" s="55">
        <v>100</v>
      </c>
      <c r="F17" s="55">
        <v>100</v>
      </c>
      <c r="G17" s="55">
        <v>100</v>
      </c>
      <c r="H17" s="77">
        <v>100</v>
      </c>
      <c r="I17" s="86">
        <v>100</v>
      </c>
      <c r="J17" s="129">
        <v>100</v>
      </c>
      <c r="K17" s="55">
        <v>100</v>
      </c>
    </row>
    <row r="18" spans="1:11" s="54" customFormat="1" ht="51" customHeight="1" x14ac:dyDescent="0.25">
      <c r="A18" s="56" t="s">
        <v>113</v>
      </c>
      <c r="B18" s="57" t="s">
        <v>159</v>
      </c>
      <c r="C18" s="56" t="s">
        <v>112</v>
      </c>
      <c r="D18" s="55" t="s">
        <v>102</v>
      </c>
      <c r="E18" s="55">
        <v>27</v>
      </c>
      <c r="F18" s="55">
        <v>27</v>
      </c>
      <c r="G18" s="55">
        <v>27</v>
      </c>
      <c r="H18" s="77">
        <v>35</v>
      </c>
      <c r="I18" s="86">
        <v>35</v>
      </c>
      <c r="J18" s="129">
        <v>35</v>
      </c>
      <c r="K18" s="55">
        <v>35</v>
      </c>
    </row>
    <row r="19" spans="1:11" ht="18.75" x14ac:dyDescent="0.25">
      <c r="A19" s="2"/>
    </row>
    <row r="20" spans="1:11" ht="18.75" x14ac:dyDescent="0.25">
      <c r="A20" s="2"/>
    </row>
  </sheetData>
  <mergeCells count="9">
    <mergeCell ref="E1:K4"/>
    <mergeCell ref="C11:K11"/>
    <mergeCell ref="C12:K12"/>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6"/>
  <sheetViews>
    <sheetView zoomScaleNormal="100" workbookViewId="0">
      <selection activeCell="K10" sqref="K10"/>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375" style="1" customWidth="1"/>
    <col min="13" max="16384" width="9" style="1"/>
  </cols>
  <sheetData>
    <row r="1" spans="1:12" ht="15.75" customHeight="1" x14ac:dyDescent="0.25">
      <c r="E1" s="196" t="s">
        <v>121</v>
      </c>
      <c r="F1" s="153"/>
      <c r="G1" s="153"/>
      <c r="H1" s="153"/>
      <c r="I1" s="153"/>
      <c r="J1" s="153"/>
      <c r="K1" s="153"/>
      <c r="L1" s="153"/>
    </row>
    <row r="2" spans="1:12" x14ac:dyDescent="0.25">
      <c r="E2" s="153"/>
      <c r="F2" s="153"/>
      <c r="G2" s="153"/>
      <c r="H2" s="153"/>
      <c r="I2" s="153"/>
      <c r="J2" s="153"/>
      <c r="K2" s="153"/>
      <c r="L2" s="153"/>
    </row>
    <row r="3" spans="1:12" ht="19.5" customHeight="1" x14ac:dyDescent="0.25">
      <c r="E3" s="153"/>
      <c r="F3" s="153"/>
      <c r="G3" s="153"/>
      <c r="H3" s="153"/>
      <c r="I3" s="153"/>
      <c r="J3" s="153"/>
      <c r="K3" s="153"/>
      <c r="L3" s="153"/>
    </row>
    <row r="4" spans="1:12" ht="30.75" customHeight="1" x14ac:dyDescent="0.25">
      <c r="E4" s="153"/>
      <c r="F4" s="153"/>
      <c r="G4" s="153"/>
      <c r="H4" s="153"/>
      <c r="I4" s="153"/>
      <c r="J4" s="153"/>
      <c r="K4" s="153"/>
      <c r="L4" s="153"/>
    </row>
    <row r="5" spans="1:12" ht="62.25" customHeight="1" x14ac:dyDescent="0.25">
      <c r="A5" s="2"/>
      <c r="E5" s="153"/>
      <c r="F5" s="153"/>
      <c r="G5" s="153"/>
      <c r="H5" s="153"/>
      <c r="I5" s="153"/>
      <c r="J5" s="153"/>
      <c r="K5" s="153"/>
      <c r="L5" s="153"/>
    </row>
    <row r="6" spans="1:12" x14ac:dyDescent="0.25">
      <c r="A6" s="156" t="s">
        <v>110</v>
      </c>
      <c r="B6" s="156"/>
      <c r="C6" s="156"/>
      <c r="D6" s="156"/>
      <c r="E6" s="156"/>
      <c r="F6" s="156"/>
      <c r="G6" s="156"/>
      <c r="H6" s="156"/>
      <c r="I6" s="156"/>
      <c r="J6" s="156"/>
      <c r="K6" s="156"/>
    </row>
    <row r="7" spans="1:12" x14ac:dyDescent="0.25">
      <c r="A7" s="156" t="s">
        <v>109</v>
      </c>
      <c r="B7" s="156"/>
      <c r="C7" s="156"/>
      <c r="D7" s="156"/>
      <c r="E7" s="156"/>
      <c r="F7" s="156"/>
      <c r="G7" s="156"/>
      <c r="H7" s="156"/>
      <c r="I7" s="156"/>
      <c r="J7" s="156"/>
      <c r="K7" s="156"/>
    </row>
    <row r="8" spans="1:12" ht="14.25" customHeight="1" x14ac:dyDescent="0.25">
      <c r="A8" s="2"/>
    </row>
    <row r="9" spans="1:12" x14ac:dyDescent="0.25">
      <c r="A9" s="191" t="s">
        <v>10</v>
      </c>
      <c r="B9" s="191" t="s">
        <v>108</v>
      </c>
      <c r="C9" s="191" t="s">
        <v>107</v>
      </c>
      <c r="D9" s="191" t="s">
        <v>106</v>
      </c>
      <c r="E9" s="191" t="s">
        <v>105</v>
      </c>
      <c r="F9" s="191"/>
      <c r="G9" s="191"/>
      <c r="H9" s="191"/>
      <c r="I9" s="191"/>
      <c r="J9" s="191"/>
      <c r="K9" s="191"/>
    </row>
    <row r="10" spans="1:12" ht="33.75" customHeight="1" x14ac:dyDescent="0.25">
      <c r="A10" s="191"/>
      <c r="B10" s="191"/>
      <c r="C10" s="191"/>
      <c r="D10" s="191"/>
      <c r="E10" s="52" t="s">
        <v>39</v>
      </c>
      <c r="F10" s="49" t="s">
        <v>129</v>
      </c>
      <c r="G10" s="49" t="s">
        <v>148</v>
      </c>
      <c r="H10" s="76" t="s">
        <v>157</v>
      </c>
      <c r="I10" s="89" t="s">
        <v>162</v>
      </c>
      <c r="J10" s="128" t="s">
        <v>171</v>
      </c>
      <c r="K10" s="49" t="s">
        <v>172</v>
      </c>
    </row>
    <row r="11" spans="1:12" x14ac:dyDescent="0.25">
      <c r="A11" s="49">
        <v>1</v>
      </c>
      <c r="B11" s="49">
        <v>2</v>
      </c>
      <c r="C11" s="49">
        <v>3</v>
      </c>
      <c r="D11" s="49">
        <v>4</v>
      </c>
      <c r="E11" s="49">
        <v>5</v>
      </c>
      <c r="F11" s="49">
        <v>6</v>
      </c>
      <c r="G11" s="49">
        <v>7</v>
      </c>
      <c r="H11" s="76">
        <v>8</v>
      </c>
      <c r="I11" s="89">
        <v>9</v>
      </c>
      <c r="J11" s="128">
        <v>10</v>
      </c>
      <c r="K11" s="49">
        <v>11</v>
      </c>
    </row>
    <row r="12" spans="1:12" ht="41.25" customHeight="1" x14ac:dyDescent="0.25">
      <c r="A12" s="50"/>
      <c r="B12" s="50" t="s">
        <v>135</v>
      </c>
      <c r="C12" s="205"/>
      <c r="D12" s="206"/>
      <c r="E12" s="206"/>
      <c r="F12" s="206"/>
      <c r="G12" s="206"/>
      <c r="H12" s="206"/>
      <c r="I12" s="206"/>
      <c r="J12" s="206"/>
      <c r="K12" s="207"/>
    </row>
    <row r="13" spans="1:12" ht="57" customHeight="1" x14ac:dyDescent="0.25">
      <c r="A13" s="50"/>
      <c r="B13" s="50" t="s">
        <v>136</v>
      </c>
      <c r="C13" s="205"/>
      <c r="D13" s="206"/>
      <c r="E13" s="206"/>
      <c r="F13" s="206"/>
      <c r="G13" s="206"/>
      <c r="H13" s="206"/>
      <c r="I13" s="206"/>
      <c r="J13" s="206"/>
      <c r="K13" s="207"/>
    </row>
    <row r="14" spans="1:12" ht="131.25" customHeight="1" x14ac:dyDescent="0.25">
      <c r="A14" s="50" t="s">
        <v>88</v>
      </c>
      <c r="B14" s="50" t="s">
        <v>137</v>
      </c>
      <c r="C14" s="50" t="s">
        <v>120</v>
      </c>
      <c r="D14" s="49" t="s">
        <v>102</v>
      </c>
      <c r="E14" s="50">
        <v>34.159999999999997</v>
      </c>
      <c r="F14" s="50">
        <v>34.159999999999997</v>
      </c>
      <c r="G14" s="50">
        <v>34.159999999999997</v>
      </c>
      <c r="H14" s="74">
        <v>34.159999999999997</v>
      </c>
      <c r="I14" s="87">
        <v>34.159999999999997</v>
      </c>
      <c r="J14" s="126">
        <v>34.159999999999997</v>
      </c>
      <c r="K14" s="50">
        <v>34.159999999999997</v>
      </c>
    </row>
    <row r="15" spans="1:12" ht="18.75" x14ac:dyDescent="0.25">
      <c r="A15" s="2"/>
    </row>
    <row r="16" spans="1:12" ht="18.75" x14ac:dyDescent="0.25">
      <c r="A16" s="2"/>
    </row>
  </sheetData>
  <mergeCells count="10">
    <mergeCell ref="E1:L5"/>
    <mergeCell ref="C12:K12"/>
    <mergeCell ref="C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7"/>
  <sheetViews>
    <sheetView zoomScaleNormal="100" workbookViewId="0">
      <selection activeCell="F15" sqref="F15"/>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4"/>
      <c r="B1" s="62"/>
      <c r="C1" s="62"/>
      <c r="D1" s="62"/>
      <c r="E1" s="208" t="s">
        <v>122</v>
      </c>
      <c r="F1" s="208"/>
      <c r="G1" s="208"/>
      <c r="H1" s="208"/>
      <c r="I1" s="208"/>
      <c r="J1" s="208"/>
      <c r="K1" s="208"/>
      <c r="L1" s="62"/>
    </row>
    <row r="2" spans="1:12" x14ac:dyDescent="0.25">
      <c r="A2" s="62"/>
      <c r="B2" s="62"/>
      <c r="C2" s="62"/>
      <c r="D2" s="62"/>
      <c r="E2" s="208"/>
      <c r="F2" s="208"/>
      <c r="G2" s="208"/>
      <c r="H2" s="208"/>
      <c r="I2" s="208"/>
      <c r="J2" s="208"/>
      <c r="K2" s="208"/>
      <c r="L2" s="62"/>
    </row>
    <row r="3" spans="1:12" x14ac:dyDescent="0.25">
      <c r="A3" s="62"/>
      <c r="B3" s="62"/>
      <c r="C3" s="62"/>
      <c r="D3" s="62"/>
      <c r="E3" s="208"/>
      <c r="F3" s="208"/>
      <c r="G3" s="208"/>
      <c r="H3" s="208"/>
      <c r="I3" s="208"/>
      <c r="J3" s="208"/>
      <c r="K3" s="208"/>
      <c r="L3" s="62"/>
    </row>
    <row r="4" spans="1:12" ht="67.5" customHeight="1" x14ac:dyDescent="0.25">
      <c r="A4" s="62"/>
      <c r="B4" s="62"/>
      <c r="C4" s="62"/>
      <c r="D4" s="62"/>
      <c r="E4" s="208"/>
      <c r="F4" s="208"/>
      <c r="G4" s="208"/>
      <c r="H4" s="208"/>
      <c r="I4" s="208"/>
      <c r="J4" s="208"/>
      <c r="K4" s="208"/>
      <c r="L4" s="62"/>
    </row>
    <row r="5" spans="1:12" ht="18" customHeight="1" x14ac:dyDescent="0.25">
      <c r="A5" s="62"/>
      <c r="B5" s="62"/>
      <c r="C5" s="62" t="s">
        <v>110</v>
      </c>
      <c r="D5" s="62"/>
      <c r="E5" s="62"/>
      <c r="F5" s="62"/>
      <c r="G5" s="62"/>
      <c r="H5" s="75"/>
      <c r="I5" s="88"/>
      <c r="J5" s="127"/>
      <c r="K5" s="62"/>
      <c r="L5" s="62"/>
    </row>
    <row r="6" spans="1:12" x14ac:dyDescent="0.25">
      <c r="A6" s="156" t="s">
        <v>109</v>
      </c>
      <c r="B6" s="156"/>
      <c r="C6" s="156"/>
      <c r="D6" s="156"/>
      <c r="E6" s="156"/>
      <c r="F6" s="156"/>
      <c r="G6" s="156"/>
      <c r="H6" s="156"/>
      <c r="I6" s="156"/>
      <c r="J6" s="156"/>
      <c r="K6" s="156"/>
    </row>
    <row r="7" spans="1:12" ht="18.75" x14ac:dyDescent="0.25">
      <c r="A7" s="2"/>
    </row>
    <row r="8" spans="1:12" ht="14.25" customHeight="1" x14ac:dyDescent="0.25">
      <c r="A8" s="191" t="s">
        <v>10</v>
      </c>
      <c r="B8" s="191" t="s">
        <v>108</v>
      </c>
      <c r="C8" s="191" t="s">
        <v>107</v>
      </c>
      <c r="D8" s="191" t="s">
        <v>106</v>
      </c>
      <c r="E8" s="191" t="s">
        <v>105</v>
      </c>
      <c r="F8" s="191"/>
      <c r="G8" s="191"/>
      <c r="H8" s="191"/>
      <c r="I8" s="191"/>
      <c r="J8" s="191"/>
      <c r="K8" s="191"/>
    </row>
    <row r="9" spans="1:12" ht="31.5" x14ac:dyDescent="0.25">
      <c r="A9" s="191"/>
      <c r="B9" s="191"/>
      <c r="C9" s="191"/>
      <c r="D9" s="191"/>
      <c r="E9" s="52" t="s">
        <v>39</v>
      </c>
      <c r="F9" s="49" t="s">
        <v>129</v>
      </c>
      <c r="G9" s="49" t="s">
        <v>148</v>
      </c>
      <c r="H9" s="76" t="s">
        <v>157</v>
      </c>
      <c r="I9" s="89" t="s">
        <v>162</v>
      </c>
      <c r="J9" s="128" t="s">
        <v>171</v>
      </c>
      <c r="K9" s="49" t="s">
        <v>172</v>
      </c>
    </row>
    <row r="10" spans="1:12" ht="18" customHeight="1" x14ac:dyDescent="0.25">
      <c r="A10" s="49">
        <v>1</v>
      </c>
      <c r="B10" s="49">
        <v>2</v>
      </c>
      <c r="C10" s="49">
        <v>3</v>
      </c>
      <c r="D10" s="49">
        <v>4</v>
      </c>
      <c r="E10" s="49">
        <v>5</v>
      </c>
      <c r="F10" s="49">
        <v>6</v>
      </c>
      <c r="G10" s="49">
        <v>7</v>
      </c>
      <c r="H10" s="76">
        <v>8</v>
      </c>
      <c r="I10" s="89">
        <v>9</v>
      </c>
      <c r="J10" s="128">
        <v>10</v>
      </c>
      <c r="K10" s="49">
        <v>11</v>
      </c>
    </row>
    <row r="11" spans="1:12" ht="39" customHeight="1" x14ac:dyDescent="0.25">
      <c r="A11" s="50"/>
      <c r="B11" s="50" t="s">
        <v>138</v>
      </c>
      <c r="C11" s="205"/>
      <c r="D11" s="206"/>
      <c r="E11" s="206"/>
      <c r="F11" s="206"/>
      <c r="G11" s="206"/>
      <c r="H11" s="206"/>
      <c r="I11" s="206"/>
      <c r="J11" s="206"/>
      <c r="K11" s="207"/>
    </row>
    <row r="12" spans="1:12" ht="66" customHeight="1" x14ac:dyDescent="0.25">
      <c r="A12" s="50"/>
      <c r="B12" s="50" t="s">
        <v>139</v>
      </c>
      <c r="C12" s="205"/>
      <c r="D12" s="206"/>
      <c r="E12" s="206"/>
      <c r="F12" s="206"/>
      <c r="G12" s="206"/>
      <c r="H12" s="206"/>
      <c r="I12" s="206"/>
      <c r="J12" s="206"/>
      <c r="K12" s="207"/>
    </row>
    <row r="13" spans="1:12" ht="31.5" x14ac:dyDescent="0.25">
      <c r="A13" s="50" t="s">
        <v>88</v>
      </c>
      <c r="B13" s="50" t="s">
        <v>156</v>
      </c>
      <c r="C13" s="50" t="s">
        <v>114</v>
      </c>
      <c r="D13" s="49" t="s">
        <v>102</v>
      </c>
      <c r="E13" s="50">
        <v>50</v>
      </c>
      <c r="F13" s="50">
        <v>50</v>
      </c>
      <c r="G13" s="50">
        <v>50</v>
      </c>
      <c r="H13" s="74">
        <v>55</v>
      </c>
      <c r="I13" s="87">
        <v>60</v>
      </c>
      <c r="J13" s="126">
        <v>65</v>
      </c>
      <c r="K13" s="50">
        <v>70</v>
      </c>
    </row>
    <row r="14" spans="1:12" ht="31.5" x14ac:dyDescent="0.25">
      <c r="A14" s="15" t="s">
        <v>118</v>
      </c>
      <c r="B14" s="69" t="s">
        <v>146</v>
      </c>
      <c r="C14" s="69" t="s">
        <v>103</v>
      </c>
      <c r="D14" s="70" t="s">
        <v>102</v>
      </c>
      <c r="E14" s="69">
        <v>2</v>
      </c>
      <c r="F14" s="69">
        <v>0</v>
      </c>
      <c r="G14" s="69">
        <v>0</v>
      </c>
      <c r="H14" s="74">
        <v>0</v>
      </c>
      <c r="I14" s="87">
        <v>0</v>
      </c>
      <c r="J14" s="126">
        <v>0</v>
      </c>
      <c r="K14" s="69">
        <v>0</v>
      </c>
    </row>
    <row r="15" spans="1:12" ht="47.25" x14ac:dyDescent="0.25">
      <c r="A15" s="15">
        <v>4</v>
      </c>
      <c r="B15" s="72" t="s">
        <v>147</v>
      </c>
      <c r="C15" s="72" t="s">
        <v>103</v>
      </c>
      <c r="D15" s="73" t="s">
        <v>102</v>
      </c>
      <c r="E15" s="72">
        <v>5</v>
      </c>
      <c r="F15" s="72">
        <v>0</v>
      </c>
      <c r="G15" s="72">
        <v>0</v>
      </c>
      <c r="H15" s="74">
        <v>5</v>
      </c>
      <c r="I15" s="87">
        <v>5</v>
      </c>
      <c r="J15" s="126">
        <v>5</v>
      </c>
      <c r="K15" s="72">
        <v>5</v>
      </c>
    </row>
    <row r="16" spans="1:12" ht="18.75" x14ac:dyDescent="0.25">
      <c r="A16" s="2"/>
    </row>
    <row r="17" spans="1:1" ht="18.75" x14ac:dyDescent="0.25">
      <c r="A17" s="2"/>
    </row>
  </sheetData>
  <mergeCells count="9">
    <mergeCell ref="E1:K4"/>
    <mergeCell ref="C12:K12"/>
    <mergeCell ref="C11:K11"/>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8"/>
  <sheetViews>
    <sheetView zoomScaleNormal="100" workbookViewId="0">
      <selection activeCell="K16" sqref="K16"/>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25" style="1" customWidth="1"/>
    <col min="13" max="16384" width="9" style="1"/>
  </cols>
  <sheetData>
    <row r="1" spans="1:12" ht="15.75" customHeight="1" x14ac:dyDescent="0.25">
      <c r="E1" s="196" t="s">
        <v>123</v>
      </c>
      <c r="F1" s="153"/>
      <c r="G1" s="153"/>
      <c r="H1" s="153"/>
      <c r="I1" s="153"/>
      <c r="J1" s="153"/>
      <c r="K1" s="153"/>
      <c r="L1" s="153"/>
    </row>
    <row r="2" spans="1:12" x14ac:dyDescent="0.25">
      <c r="E2" s="153"/>
      <c r="F2" s="153"/>
      <c r="G2" s="153"/>
      <c r="H2" s="153"/>
      <c r="I2" s="153"/>
      <c r="J2" s="153"/>
      <c r="K2" s="153"/>
      <c r="L2" s="153"/>
    </row>
    <row r="3" spans="1:12" x14ac:dyDescent="0.25">
      <c r="E3" s="153"/>
      <c r="F3" s="153"/>
      <c r="G3" s="153"/>
      <c r="H3" s="153"/>
      <c r="I3" s="153"/>
      <c r="J3" s="153"/>
      <c r="K3" s="153"/>
      <c r="L3" s="153"/>
    </row>
    <row r="4" spans="1:12" x14ac:dyDescent="0.25">
      <c r="E4" s="153"/>
      <c r="F4" s="153"/>
      <c r="G4" s="153"/>
      <c r="H4" s="153"/>
      <c r="I4" s="153"/>
      <c r="J4" s="153"/>
      <c r="K4" s="153"/>
      <c r="L4" s="153"/>
    </row>
    <row r="5" spans="1:12" ht="62.25" customHeight="1" x14ac:dyDescent="0.25">
      <c r="E5" s="153"/>
      <c r="F5" s="153"/>
      <c r="G5" s="153"/>
      <c r="H5" s="153"/>
      <c r="I5" s="153"/>
      <c r="J5" s="153"/>
      <c r="K5" s="153"/>
      <c r="L5" s="153"/>
    </row>
    <row r="6" spans="1:12" ht="5.25" customHeight="1" x14ac:dyDescent="0.25">
      <c r="A6" s="2"/>
    </row>
    <row r="7" spans="1:12" ht="18.75" x14ac:dyDescent="0.25">
      <c r="A7" s="199" t="s">
        <v>110</v>
      </c>
      <c r="B7" s="199"/>
      <c r="C7" s="199"/>
      <c r="D7" s="199"/>
      <c r="E7" s="199"/>
      <c r="F7" s="199"/>
      <c r="G7" s="199"/>
      <c r="H7" s="199"/>
      <c r="I7" s="199"/>
      <c r="J7" s="199"/>
      <c r="K7" s="199"/>
    </row>
    <row r="8" spans="1:12" ht="14.25" customHeight="1" x14ac:dyDescent="0.25">
      <c r="A8" s="199" t="s">
        <v>109</v>
      </c>
      <c r="B8" s="199"/>
      <c r="C8" s="199"/>
      <c r="D8" s="199"/>
      <c r="E8" s="199"/>
      <c r="F8" s="199"/>
      <c r="G8" s="199"/>
      <c r="H8" s="199"/>
      <c r="I8" s="199"/>
      <c r="J8" s="199"/>
      <c r="K8" s="199"/>
    </row>
    <row r="9" spans="1:12" ht="18.75" x14ac:dyDescent="0.25">
      <c r="A9" s="2"/>
    </row>
    <row r="10" spans="1:12" ht="33.75" customHeight="1" x14ac:dyDescent="0.25">
      <c r="A10" s="191" t="s">
        <v>10</v>
      </c>
      <c r="B10" s="191" t="s">
        <v>108</v>
      </c>
      <c r="C10" s="191" t="s">
        <v>107</v>
      </c>
      <c r="D10" s="191" t="s">
        <v>106</v>
      </c>
      <c r="E10" s="191" t="s">
        <v>105</v>
      </c>
      <c r="F10" s="191"/>
      <c r="G10" s="191"/>
      <c r="H10" s="191"/>
      <c r="I10" s="191"/>
      <c r="J10" s="191"/>
      <c r="K10" s="191"/>
    </row>
    <row r="11" spans="1:12" ht="31.5" x14ac:dyDescent="0.25">
      <c r="A11" s="191"/>
      <c r="B11" s="191"/>
      <c r="C11" s="191"/>
      <c r="D11" s="191"/>
      <c r="E11" s="52" t="s">
        <v>39</v>
      </c>
      <c r="F11" s="49" t="s">
        <v>129</v>
      </c>
      <c r="G11" s="49" t="s">
        <v>148</v>
      </c>
      <c r="H11" s="76" t="s">
        <v>157</v>
      </c>
      <c r="I11" s="89" t="s">
        <v>162</v>
      </c>
      <c r="J11" s="132" t="s">
        <v>171</v>
      </c>
      <c r="K11" s="49" t="s">
        <v>172</v>
      </c>
    </row>
    <row r="12" spans="1:12" x14ac:dyDescent="0.25">
      <c r="A12" s="49">
        <v>1</v>
      </c>
      <c r="B12" s="49">
        <v>2</v>
      </c>
      <c r="C12" s="49">
        <v>3</v>
      </c>
      <c r="D12" s="49">
        <v>4</v>
      </c>
      <c r="E12" s="49">
        <v>5</v>
      </c>
      <c r="F12" s="49">
        <v>6</v>
      </c>
      <c r="G12" s="49">
        <v>7</v>
      </c>
      <c r="H12" s="76">
        <v>8</v>
      </c>
      <c r="I12" s="89">
        <v>9</v>
      </c>
      <c r="J12" s="132">
        <v>10</v>
      </c>
      <c r="K12" s="49">
        <v>11</v>
      </c>
    </row>
    <row r="13" spans="1:12" ht="35.25" customHeight="1" x14ac:dyDescent="0.25">
      <c r="A13" s="50"/>
      <c r="B13" s="50" t="s">
        <v>142</v>
      </c>
      <c r="C13" s="205"/>
      <c r="D13" s="206"/>
      <c r="E13" s="206"/>
      <c r="F13" s="206"/>
      <c r="G13" s="206"/>
      <c r="H13" s="206"/>
      <c r="I13" s="206"/>
      <c r="J13" s="206"/>
      <c r="K13" s="207"/>
    </row>
    <row r="14" spans="1:12" ht="126" customHeight="1" x14ac:dyDescent="0.25">
      <c r="A14" s="50"/>
      <c r="B14" s="50" t="s">
        <v>143</v>
      </c>
      <c r="C14" s="205"/>
      <c r="D14" s="206"/>
      <c r="E14" s="206"/>
      <c r="F14" s="206"/>
      <c r="G14" s="206"/>
      <c r="H14" s="206"/>
      <c r="I14" s="206"/>
      <c r="J14" s="206"/>
      <c r="K14" s="207"/>
    </row>
    <row r="15" spans="1:12" ht="76.5" customHeight="1" x14ac:dyDescent="0.25">
      <c r="A15" s="50" t="s">
        <v>88</v>
      </c>
      <c r="B15" s="50" t="s">
        <v>140</v>
      </c>
      <c r="C15" s="49" t="s">
        <v>114</v>
      </c>
      <c r="D15" s="49" t="s">
        <v>102</v>
      </c>
      <c r="E15" s="49">
        <v>55</v>
      </c>
      <c r="F15" s="49">
        <v>55</v>
      </c>
      <c r="G15" s="49">
        <v>60</v>
      </c>
      <c r="H15" s="76">
        <v>65</v>
      </c>
      <c r="I15" s="89">
        <v>70</v>
      </c>
      <c r="J15" s="132">
        <v>75</v>
      </c>
      <c r="K15" s="49">
        <v>80</v>
      </c>
    </row>
    <row r="16" spans="1:12" ht="81" customHeight="1" x14ac:dyDescent="0.25">
      <c r="A16" s="50" t="s">
        <v>118</v>
      </c>
      <c r="B16" s="50" t="s">
        <v>141</v>
      </c>
      <c r="C16" s="49" t="s">
        <v>112</v>
      </c>
      <c r="D16" s="49" t="s">
        <v>102</v>
      </c>
      <c r="E16" s="49">
        <v>26</v>
      </c>
      <c r="F16" s="49">
        <v>26</v>
      </c>
      <c r="G16" s="49">
        <v>26</v>
      </c>
      <c r="H16" s="76">
        <v>26</v>
      </c>
      <c r="I16" s="89">
        <v>26</v>
      </c>
      <c r="J16" s="132">
        <v>26</v>
      </c>
      <c r="K16" s="49">
        <v>26</v>
      </c>
    </row>
    <row r="17" spans="1:1" ht="18.75" x14ac:dyDescent="0.25">
      <c r="A17" s="2"/>
    </row>
    <row r="18" spans="1:1" ht="18.75" x14ac:dyDescent="0.25">
      <c r="A18" s="2"/>
    </row>
  </sheetData>
  <mergeCells count="10">
    <mergeCell ref="E1:L5"/>
    <mergeCell ref="C13:K13"/>
    <mergeCell ref="C14:K14"/>
    <mergeCell ref="A7:K7"/>
    <mergeCell ref="A8:K8"/>
    <mergeCell ref="A10:A11"/>
    <mergeCell ref="B10:B11"/>
    <mergeCell ref="C10:C11"/>
    <mergeCell ref="D10:D11"/>
    <mergeCell ref="E10:K10"/>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K9" sqref="K9"/>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4"/>
      <c r="B1" s="95"/>
      <c r="C1" s="95"/>
      <c r="D1" s="95"/>
      <c r="E1" s="208" t="s">
        <v>160</v>
      </c>
      <c r="F1" s="208"/>
      <c r="G1" s="208"/>
      <c r="H1" s="208"/>
      <c r="I1" s="208"/>
      <c r="J1" s="208"/>
      <c r="K1" s="208"/>
      <c r="L1" s="95"/>
    </row>
    <row r="2" spans="1:12" x14ac:dyDescent="0.25">
      <c r="A2" s="95"/>
      <c r="B2" s="95"/>
      <c r="C2" s="95"/>
      <c r="D2" s="95"/>
      <c r="E2" s="208"/>
      <c r="F2" s="208"/>
      <c r="G2" s="208"/>
      <c r="H2" s="208"/>
      <c r="I2" s="208"/>
      <c r="J2" s="208"/>
      <c r="K2" s="208"/>
      <c r="L2" s="95"/>
    </row>
    <row r="3" spans="1:12" x14ac:dyDescent="0.25">
      <c r="A3" s="95"/>
      <c r="B3" s="95"/>
      <c r="C3" s="95"/>
      <c r="D3" s="95"/>
      <c r="E3" s="208"/>
      <c r="F3" s="208"/>
      <c r="G3" s="208"/>
      <c r="H3" s="208"/>
      <c r="I3" s="208"/>
      <c r="J3" s="208"/>
      <c r="K3" s="208"/>
      <c r="L3" s="95"/>
    </row>
    <row r="4" spans="1:12" ht="67.5" customHeight="1" x14ac:dyDescent="0.25">
      <c r="A4" s="95"/>
      <c r="B4" s="95"/>
      <c r="C4" s="95"/>
      <c r="D4" s="95"/>
      <c r="E4" s="208"/>
      <c r="F4" s="208"/>
      <c r="G4" s="208"/>
      <c r="H4" s="208"/>
      <c r="I4" s="208"/>
      <c r="J4" s="208"/>
      <c r="K4" s="208"/>
      <c r="L4" s="95"/>
    </row>
    <row r="5" spans="1:12" ht="18" customHeight="1" x14ac:dyDescent="0.25">
      <c r="A5" s="95"/>
      <c r="B5" s="95"/>
      <c r="C5" s="95" t="s">
        <v>110</v>
      </c>
      <c r="D5" s="95"/>
      <c r="E5" s="95"/>
      <c r="F5" s="95"/>
      <c r="G5" s="95"/>
      <c r="H5" s="95"/>
      <c r="I5" s="95"/>
      <c r="J5" s="134"/>
      <c r="K5" s="95"/>
      <c r="L5" s="95"/>
    </row>
    <row r="6" spans="1:12" x14ac:dyDescent="0.25">
      <c r="A6" s="156" t="s">
        <v>109</v>
      </c>
      <c r="B6" s="156"/>
      <c r="C6" s="156"/>
      <c r="D6" s="156"/>
      <c r="E6" s="156"/>
      <c r="F6" s="156"/>
      <c r="G6" s="156"/>
      <c r="H6" s="156"/>
      <c r="I6" s="156"/>
      <c r="J6" s="156"/>
      <c r="K6" s="156"/>
    </row>
    <row r="7" spans="1:12" ht="18.75" x14ac:dyDescent="0.25">
      <c r="A7" s="2"/>
    </row>
    <row r="8" spans="1:12" ht="14.25" customHeight="1" x14ac:dyDescent="0.25">
      <c r="A8" s="191" t="s">
        <v>10</v>
      </c>
      <c r="B8" s="191" t="s">
        <v>108</v>
      </c>
      <c r="C8" s="191" t="s">
        <v>107</v>
      </c>
      <c r="D8" s="191" t="s">
        <v>106</v>
      </c>
      <c r="E8" s="191" t="s">
        <v>105</v>
      </c>
      <c r="F8" s="191"/>
      <c r="G8" s="191"/>
      <c r="H8" s="191"/>
      <c r="I8" s="191"/>
      <c r="J8" s="191"/>
      <c r="K8" s="191"/>
    </row>
    <row r="9" spans="1:12" ht="31.5" x14ac:dyDescent="0.25">
      <c r="A9" s="191"/>
      <c r="B9" s="191"/>
      <c r="C9" s="191"/>
      <c r="D9" s="191"/>
      <c r="E9" s="52" t="s">
        <v>39</v>
      </c>
      <c r="F9" s="96" t="s">
        <v>129</v>
      </c>
      <c r="G9" s="96" t="s">
        <v>148</v>
      </c>
      <c r="H9" s="96" t="s">
        <v>157</v>
      </c>
      <c r="I9" s="96" t="s">
        <v>162</v>
      </c>
      <c r="J9" s="135" t="s">
        <v>171</v>
      </c>
      <c r="K9" s="96" t="s">
        <v>172</v>
      </c>
    </row>
    <row r="10" spans="1:12" ht="18" customHeight="1" x14ac:dyDescent="0.25">
      <c r="A10" s="96">
        <v>1</v>
      </c>
      <c r="B10" s="96">
        <v>2</v>
      </c>
      <c r="C10" s="96">
        <v>3</v>
      </c>
      <c r="D10" s="96">
        <v>4</v>
      </c>
      <c r="E10" s="96">
        <v>5</v>
      </c>
      <c r="F10" s="96">
        <v>6</v>
      </c>
      <c r="G10" s="96">
        <v>7</v>
      </c>
      <c r="H10" s="96">
        <v>8</v>
      </c>
      <c r="I10" s="96">
        <v>9</v>
      </c>
      <c r="J10" s="135">
        <v>10</v>
      </c>
      <c r="K10" s="96">
        <v>11</v>
      </c>
    </row>
    <row r="11" spans="1:12" ht="63.75" customHeight="1" x14ac:dyDescent="0.25">
      <c r="A11" s="94"/>
      <c r="B11" s="94" t="s">
        <v>161</v>
      </c>
      <c r="C11" s="205"/>
      <c r="D11" s="206"/>
      <c r="E11" s="206"/>
      <c r="F11" s="206"/>
      <c r="G11" s="206"/>
      <c r="H11" s="206"/>
      <c r="I11" s="206"/>
      <c r="J11" s="206"/>
      <c r="K11" s="207"/>
    </row>
    <row r="12" spans="1:12" ht="66" customHeight="1" x14ac:dyDescent="0.25">
      <c r="A12" s="94"/>
      <c r="B12" s="94" t="s">
        <v>139</v>
      </c>
      <c r="C12" s="205"/>
      <c r="D12" s="206"/>
      <c r="E12" s="206"/>
      <c r="F12" s="206"/>
      <c r="G12" s="206"/>
      <c r="H12" s="206"/>
      <c r="I12" s="206"/>
      <c r="J12" s="206"/>
      <c r="K12" s="207"/>
    </row>
    <row r="13" spans="1:12" ht="47.25" x14ac:dyDescent="0.25">
      <c r="A13" s="97">
        <v>1</v>
      </c>
      <c r="B13" s="94" t="s">
        <v>144</v>
      </c>
      <c r="C13" s="94" t="s">
        <v>114</v>
      </c>
      <c r="D13" s="96" t="s">
        <v>102</v>
      </c>
      <c r="E13" s="94">
        <v>100</v>
      </c>
      <c r="F13" s="94">
        <v>100</v>
      </c>
      <c r="G13" s="94">
        <v>100</v>
      </c>
      <c r="H13" s="94">
        <v>100</v>
      </c>
      <c r="I13" s="94">
        <v>100</v>
      </c>
      <c r="J13" s="133">
        <v>100</v>
      </c>
      <c r="K13" s="94">
        <v>100</v>
      </c>
    </row>
    <row r="14" spans="1:12" ht="18.75" x14ac:dyDescent="0.25">
      <c r="A14" s="2"/>
    </row>
    <row r="15" spans="1:12" ht="18.75" x14ac:dyDescent="0.25">
      <c r="A15" s="2"/>
    </row>
  </sheetData>
  <mergeCells count="9">
    <mergeCell ref="C11:K11"/>
    <mergeCell ref="C12:K12"/>
    <mergeCell ref="E1:K4"/>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7 к Пр</vt:lpstr>
      <vt:lpstr>пр 8 к Пр</vt:lpstr>
      <vt:lpstr>пр 9 к Пр</vt:lpstr>
      <vt:lpstr>пр к ОМ1</vt:lpstr>
      <vt:lpstr>пр к ОМ2</vt:lpstr>
      <vt:lpstr>пр к ОМ3</vt:lpstr>
      <vt:lpstr>пр к ОМ4</vt:lpstr>
      <vt:lpstr>пр к ОМ5</vt:lpstr>
      <vt:lpstr>пр к ОМ6</vt:lpstr>
      <vt:lpstr>'пр 8 к Пр'!Заголовки_для_печати</vt:lpstr>
      <vt:lpstr>'пр 9 к Пр'!Заголовки_для_печати</vt:lpstr>
      <vt:lpstr>'пр 8 к Пр'!Область_печати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User</cp:lastModifiedBy>
  <cp:lastPrinted>2024-10-25T04:57:55Z</cp:lastPrinted>
  <dcterms:created xsi:type="dcterms:W3CDTF">2016-10-20T04:37:12Z</dcterms:created>
  <dcterms:modified xsi:type="dcterms:W3CDTF">2024-10-25T05:03:17Z</dcterms:modified>
</cp:coreProperties>
</file>