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8800" windowHeight="11625" tabRatio="752" activeTab="3"/>
  </bookViews>
  <sheets>
    <sheet name="пр к пасп ПП1" sheetId="7" r:id="rId1"/>
    <sheet name="пр к ПП1" sheetId="8" r:id="rId2"/>
    <sheet name="пр 5 к МП" sheetId="5" r:id="rId3"/>
    <sheet name="пр 6 к МП" sheetId="6" r:id="rId4"/>
  </sheets>
  <definedNames>
    <definedName name="_xlnm._FilterDatabase" localSheetId="1" hidden="1">'пр к ПП1'!$A$7:$L$13</definedName>
    <definedName name="_xlnm.Print_Titles" localSheetId="2">'пр 5 к МП'!$13:$15</definedName>
    <definedName name="_xlnm.Print_Titles" localSheetId="3">'пр 6 к МП'!$15:$17</definedName>
    <definedName name="_xlnm.Print_Titles" localSheetId="0">'пр к пасп ПП1'!$8:$10</definedName>
    <definedName name="_xlnm.Print_Area" localSheetId="3">'пр 6 к МП'!$A$1:$K$38</definedName>
    <definedName name="_xlnm.Print_Area" localSheetId="0">'пр к пасп ПП1'!$A$1:$H$13</definedName>
    <definedName name="_xlnm.Print_Area" localSheetId="1">'пр к ПП1'!$A$1:$L$14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" i="8"/>
  <c r="I14"/>
  <c r="H14"/>
  <c r="K14" s="1"/>
  <c r="L16" i="5" l="1"/>
  <c r="G24" i="6" l="1"/>
  <c r="F24"/>
  <c r="E24"/>
  <c r="G23"/>
  <c r="F23"/>
  <c r="E23"/>
  <c r="G22"/>
  <c r="F22"/>
  <c r="E22"/>
  <c r="G21"/>
  <c r="F21"/>
  <c r="E21"/>
  <c r="G20"/>
  <c r="F20"/>
  <c r="E20"/>
  <c r="L24" i="5" l="1"/>
  <c r="G32" i="6" l="1"/>
  <c r="F32"/>
  <c r="E32"/>
  <c r="G25"/>
  <c r="F25"/>
  <c r="E25"/>
  <c r="G18" l="1"/>
  <c r="E18"/>
  <c r="F18"/>
  <c r="I6"/>
  <c r="M29" l="1"/>
  <c r="M28" l="1"/>
  <c r="K38"/>
  <c r="K37"/>
  <c r="K35"/>
  <c r="K34"/>
  <c r="K31"/>
  <c r="K30"/>
  <c r="K27"/>
  <c r="C32"/>
  <c r="C25"/>
  <c r="C18"/>
  <c r="L23" i="5"/>
  <c r="K28" i="6" l="1"/>
  <c r="M25"/>
  <c r="M21"/>
  <c r="K25"/>
  <c r="L21" i="5"/>
  <c r="L19" l="1"/>
  <c r="M36" i="6" l="1"/>
  <c r="K22"/>
  <c r="K36"/>
  <c r="K18" l="1"/>
  <c r="K32"/>
  <c r="M32"/>
  <c r="M18"/>
  <c r="M22"/>
  <c r="L18" i="5"/>
  <c r="L22"/>
</calcChain>
</file>

<file path=xl/sharedStrings.xml><?xml version="1.0" encoding="utf-8"?>
<sst xmlns="http://schemas.openxmlformats.org/spreadsheetml/2006/main" count="182" uniqueCount="79">
  <si>
    <t>ИНФОРМАЦИЯ</t>
  </si>
  <si>
    <t>1.1.</t>
  </si>
  <si>
    <t>Подпрограмма 1</t>
  </si>
  <si>
    <t>№ п/п</t>
  </si>
  <si>
    <t>(тыс. рублей)</t>
  </si>
  <si>
    <t>в том числе:</t>
  </si>
  <si>
    <t>внебюджетные источники</t>
  </si>
  <si>
    <t>Наименование главного распорядителя бюджетных средств (далее - ГРБС)</t>
  </si>
  <si>
    <t>Код бюджетной классификации</t>
  </si>
  <si>
    <t>Итого на очередной финансовый год и плановый период</t>
  </si>
  <si>
    <t>ГРБС</t>
  </si>
  <si>
    <t>РзПр</t>
  </si>
  <si>
    <t>ЦСР</t>
  </si>
  <si>
    <t>ВР</t>
  </si>
  <si>
    <t>план</t>
  </si>
  <si>
    <t>Х</t>
  </si>
  <si>
    <t>в том числе по ГРБС:</t>
  </si>
  <si>
    <t>Статус (муниципальная программа Туруханского района, подпрограмма)</t>
  </si>
  <si>
    <t>Наименование муниципальной программы Туруханского района, подпрограммы</t>
  </si>
  <si>
    <t>внебюджетных фондов</t>
  </si>
  <si>
    <t>всего</t>
  </si>
  <si>
    <t>Уровень бюджетной системы / источники финансирования</t>
  </si>
  <si>
    <t>Муниципальная программа Туруханского района</t>
  </si>
  <si>
    <t>районный бюджет</t>
  </si>
  <si>
    <t>об источниках финансирования подпрограмм, отдельных</t>
  </si>
  <si>
    <t>мероприятий муниципальной программы Туруханского района</t>
  </si>
  <si>
    <t xml:space="preserve">(средства районного бюджета, в том числе средства, </t>
  </si>
  <si>
    <t>поступившие из бюджетов других уровней бюджетной системы,</t>
  </si>
  <si>
    <t>бюджетов государственных внебюджетных фондов)</t>
  </si>
  <si>
    <t>2018 год</t>
  </si>
  <si>
    <t>2019 год</t>
  </si>
  <si>
    <t>2020 год</t>
  </si>
  <si>
    <t>1.2.</t>
  </si>
  <si>
    <t>Подпрограмма 2</t>
  </si>
  <si>
    <t>федеральный бюджет</t>
  </si>
  <si>
    <t>краевой бюджет</t>
  </si>
  <si>
    <t>бюджеты муниципальных образований Туруханского района</t>
  </si>
  <si>
    <t>всего расходные обязательства по муниципальной программе Туруханского района</t>
  </si>
  <si>
    <t>ресурсном обеспечении муниципальной программы Туруханского района за счет средств районного бюджета,</t>
  </si>
  <si>
    <t>в том числе средств, поступивших из бюджетов других уровней бюджетной системы и бюджетов государственных</t>
  </si>
  <si>
    <t>Приложение № 5</t>
  </si>
  <si>
    <t>Приложение № 6</t>
  </si>
  <si>
    <t>всего расходные обязательства по подпрограмме</t>
  </si>
  <si>
    <t>к муниципальной программе Туруханского района "Профилактика правонарушений и антитеррористическая защищенности"</t>
  </si>
  <si>
    <t>Профилактика правонарушений и антитеррористической защищенности на территории Туруханского района</t>
  </si>
  <si>
    <t>Профилактика правонарушений, укрепление общественного порядка и общественной безопасности</t>
  </si>
  <si>
    <t>Профилактика терроризма, минимизация и ликвидация последствий его проявления</t>
  </si>
  <si>
    <t>администрация Туруханского района</t>
  </si>
  <si>
    <t>Приложение № 2 к постановлению</t>
  </si>
  <si>
    <t>администрации Туруханского района</t>
  </si>
  <si>
    <t>0,000</t>
  </si>
  <si>
    <t xml:space="preserve">Приложение № 3 к постановлению </t>
  </si>
  <si>
    <t>Приложение № 1
к паспорту подпрограммы 1 «Профилактика правонарушений, укрепление общественного порядка и общественной безопасности»</t>
  </si>
  <si>
    <t>ПЕРЕЧЕНЬ</t>
  </si>
  <si>
    <t>и значения показателей результативности подпрограммы 1</t>
  </si>
  <si>
    <t>«Профилактика правонарушений, укрепление общественного порядка и общественной безопасности»</t>
  </si>
  <si>
    <t>Цель, показатели результативности</t>
  </si>
  <si>
    <t>Единица измерения</t>
  </si>
  <si>
    <t>Источник информации</t>
  </si>
  <si>
    <t>Цель: Повышение эффективности профилактики правонарушений, укрепление общественного порядка и общественной безопасности на территории Туруханского района</t>
  </si>
  <si>
    <t>Задача: Создание условий по снижению уровня правонарушений, совершаемых на территории Туруханского района</t>
  </si>
  <si>
    <t>Количество человек вошедших в составы  общественных организаций, участвующих в охране общественного порядка (в качестве народных дружинников)</t>
  </si>
  <si>
    <t>чел.</t>
  </si>
  <si>
    <t>0</t>
  </si>
  <si>
    <t>Приложение №2
к подпрограмме 1 «Профилактика правонарушений, укрепление общественного порядка и общественной безопасности»</t>
  </si>
  <si>
    <t>мероприятий подпрограммы 1 «Профилактика правонарушений, укрепление общественного порядка и общественной безопасности»</t>
  </si>
  <si>
    <t>Цели, задачи, мероприятия подпрограммы</t>
  </si>
  <si>
    <t>Расходы по годам реализации программы (тыс. руб.)</t>
  </si>
  <si>
    <t>Ожидаемый непосредственный результат (краткое описание) от реализации подпрограммного мероприятия (в том числе в натуральном выражении)</t>
  </si>
  <si>
    <t>итого на очередной финансовый год и плановый период</t>
  </si>
  <si>
    <t>Субсидии общественной организации, участвующей в охране общественного порядка, на материально-техническое обеспечение</t>
  </si>
  <si>
    <t>Материальное стимулирование деятельности народных дружинников</t>
  </si>
  <si>
    <t>Итого по подпрограмме</t>
  </si>
  <si>
    <t>2017 год</t>
  </si>
  <si>
    <t>4</t>
  </si>
  <si>
    <t>Администрация Туруханского района</t>
  </si>
  <si>
    <t>Недопущение роста совершаемых преступлений на улицах с.Туруханск и г. Игарка</t>
  </si>
  <si>
    <t>от  24.10.2018 № 1202-п</t>
  </si>
  <si>
    <t>от 24.10.2018 №  1202 -п</t>
  </si>
</sst>
</file>

<file path=xl/styles.xml><?xml version="1.0" encoding="utf-8"?>
<styleSheet xmlns="http://schemas.openxmlformats.org/spreadsheetml/2006/main">
  <numFmts count="4">
    <numFmt numFmtId="43" formatCode="_-* #,##0.00_р_._-;\-* #,##0.00_р_._-;_-* &quot;-&quot;??_р_._-;_-@_-"/>
    <numFmt numFmtId="164" formatCode="_-* #,##0.000_р_._-;\-* #,##0.000_р_._-;_-* &quot;-&quot;??_р_._-;_-@_-"/>
    <numFmt numFmtId="165" formatCode="_(* #,##0.00_);_(* \(#,##0.00\);_(* &quot;-&quot;??_);_(@_)"/>
    <numFmt numFmtId="166" formatCode="_-* #,##0.000_р_._-;\-* #,##0.000_р_._-;_-* &quot;-&quot;???_р_._-;_-@_-"/>
  </numFmts>
  <fonts count="9">
    <font>
      <sz val="12"/>
      <color theme="1"/>
      <name val="Times New Roman"/>
      <family val="2"/>
      <charset val="204"/>
    </font>
    <font>
      <u/>
      <sz val="12"/>
      <color theme="10"/>
      <name val="Times New Roman"/>
      <family val="2"/>
      <charset val="204"/>
    </font>
    <font>
      <sz val="12"/>
      <name val="Times New Roman"/>
      <family val="2"/>
      <charset val="204"/>
    </font>
    <font>
      <sz val="14"/>
      <name val="Times New Roman"/>
      <family val="2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2"/>
      <charset val="204"/>
    </font>
    <font>
      <b/>
      <sz val="12"/>
      <name val="Times New Roman"/>
      <family val="1"/>
      <charset val="204"/>
    </font>
    <font>
      <sz val="10"/>
      <name val="Arial"/>
      <family val="2"/>
      <charset val="204"/>
    </font>
    <font>
      <b/>
      <sz val="14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CC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1" fillId="0" borderId="0" applyNumberFormat="0" applyFill="0" applyBorder="0" applyAlignment="0" applyProtection="0"/>
    <xf numFmtId="43" fontId="5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</cellStyleXfs>
  <cellXfs count="81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0" xfId="0" applyFont="1"/>
    <xf numFmtId="0" fontId="2" fillId="0" borderId="1" xfId="1" applyFont="1" applyBorder="1" applyAlignment="1">
      <alignment vertical="center" wrapText="1"/>
    </xf>
    <xf numFmtId="0" fontId="2" fillId="0" borderId="1" xfId="0" applyFont="1" applyBorder="1" applyAlignment="1">
      <alignment wrapText="1"/>
    </xf>
    <xf numFmtId="0" fontId="3" fillId="0" borderId="0" xfId="0" applyFont="1" applyAlignment="1">
      <alignment horizontal="left" vertical="center"/>
    </xf>
    <xf numFmtId="0" fontId="2" fillId="0" borderId="1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0" xfId="0" applyFont="1"/>
    <xf numFmtId="0" fontId="4" fillId="0" borderId="1" xfId="0" applyFont="1" applyBorder="1" applyAlignment="1">
      <alignment vertical="center" wrapText="1"/>
    </xf>
    <xf numFmtId="43" fontId="4" fillId="0" borderId="1" xfId="2" applyFont="1" applyBorder="1" applyAlignment="1">
      <alignment vertical="center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0" fontId="3" fillId="3" borderId="0" xfId="0" applyFont="1" applyFill="1"/>
    <xf numFmtId="43" fontId="4" fillId="3" borderId="1" xfId="2" applyFont="1" applyFill="1" applyBorder="1" applyAlignment="1">
      <alignment vertical="center" wrapText="1"/>
    </xf>
    <xf numFmtId="0" fontId="2" fillId="3" borderId="1" xfId="1" applyFont="1" applyFill="1" applyBorder="1" applyAlignment="1">
      <alignment vertical="center" wrapText="1"/>
    </xf>
    <xf numFmtId="0" fontId="2" fillId="3" borderId="1" xfId="0" applyFont="1" applyFill="1" applyBorder="1" applyAlignment="1">
      <alignment wrapText="1"/>
    </xf>
    <xf numFmtId="164" fontId="6" fillId="3" borderId="1" xfId="2" applyNumberFormat="1" applyFont="1" applyFill="1" applyBorder="1" applyAlignment="1">
      <alignment vertical="center" wrapText="1"/>
    </xf>
    <xf numFmtId="164" fontId="6" fillId="0" borderId="1" xfId="2" applyNumberFormat="1" applyFont="1" applyBorder="1" applyAlignment="1">
      <alignment vertical="center" wrapText="1"/>
    </xf>
    <xf numFmtId="164" fontId="3" fillId="0" borderId="0" xfId="2" applyNumberFormat="1" applyFont="1"/>
    <xf numFmtId="164" fontId="4" fillId="3" borderId="1" xfId="2" applyNumberFormat="1" applyFont="1" applyFill="1" applyBorder="1" applyAlignment="1">
      <alignment vertical="center" wrapText="1"/>
    </xf>
    <xf numFmtId="164" fontId="4" fillId="0" borderId="1" xfId="2" applyNumberFormat="1" applyFont="1" applyBorder="1" applyAlignment="1">
      <alignment vertical="center" wrapText="1"/>
    </xf>
    <xf numFmtId="164" fontId="2" fillId="3" borderId="1" xfId="2" applyNumberFormat="1" applyFont="1" applyFill="1" applyBorder="1" applyAlignment="1">
      <alignment vertical="center" wrapText="1"/>
    </xf>
    <xf numFmtId="164" fontId="2" fillId="3" borderId="1" xfId="2" applyNumberFormat="1" applyFont="1" applyFill="1" applyBorder="1" applyAlignment="1">
      <alignment wrapText="1"/>
    </xf>
    <xf numFmtId="164" fontId="4" fillId="2" borderId="1" xfId="2" applyNumberFormat="1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166" fontId="4" fillId="0" borderId="1" xfId="2" applyNumberFormat="1" applyFont="1" applyBorder="1" applyAlignment="1">
      <alignment vertical="center" wrapText="1"/>
    </xf>
    <xf numFmtId="166" fontId="6" fillId="0" borderId="1" xfId="2" applyNumberFormat="1" applyFont="1" applyBorder="1" applyAlignment="1">
      <alignment vertical="center" wrapText="1"/>
    </xf>
    <xf numFmtId="49" fontId="4" fillId="0" borderId="1" xfId="2" applyNumberFormat="1" applyFont="1" applyBorder="1" applyAlignment="1">
      <alignment horizontal="center" vertical="center" wrapText="1"/>
    </xf>
    <xf numFmtId="164" fontId="4" fillId="2" borderId="1" xfId="2" applyNumberFormat="1" applyFont="1" applyFill="1" applyBorder="1" applyAlignment="1">
      <alignment horizontal="center" vertical="center" wrapText="1"/>
    </xf>
    <xf numFmtId="164" fontId="4" fillId="0" borderId="1" xfId="2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3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16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164" fontId="2" fillId="0" borderId="1" xfId="2" applyNumberFormat="1" applyFont="1" applyBorder="1" applyAlignment="1">
      <alignment vertical="center" wrapText="1"/>
    </xf>
    <xf numFmtId="164" fontId="2" fillId="0" borderId="1" xfId="2" applyNumberFormat="1" applyFont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164" fontId="6" fillId="0" borderId="1" xfId="2" applyNumberFormat="1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2" fontId="3" fillId="0" borderId="0" xfId="0" applyNumberFormat="1" applyFont="1" applyAlignment="1">
      <alignment vertical="center"/>
    </xf>
    <xf numFmtId="2" fontId="8" fillId="0" borderId="0" xfId="0" applyNumberFormat="1" applyFont="1" applyAlignment="1">
      <alignment vertical="center"/>
    </xf>
    <xf numFmtId="49" fontId="2" fillId="0" borderId="1" xfId="2" applyNumberFormat="1" applyFont="1" applyFill="1" applyBorder="1" applyAlignment="1">
      <alignment horizontal="center" vertical="center" wrapText="1"/>
    </xf>
    <xf numFmtId="0" fontId="6" fillId="0" borderId="2" xfId="5" applyFont="1" applyBorder="1" applyAlignment="1">
      <alignment horizontal="left" vertical="center" wrapText="1"/>
    </xf>
    <xf numFmtId="0" fontId="6" fillId="0" borderId="3" xfId="5" applyFont="1" applyBorder="1" applyAlignment="1">
      <alignment horizontal="left" vertical="center" wrapText="1"/>
    </xf>
    <xf numFmtId="0" fontId="6" fillId="0" borderId="4" xfId="5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3" fillId="0" borderId="0" xfId="0" applyFont="1" applyAlignment="1">
      <alignment horizontal="left"/>
    </xf>
    <xf numFmtId="0" fontId="4" fillId="2" borderId="1" xfId="0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0" fontId="4" fillId="2" borderId="1" xfId="0" applyFont="1" applyFill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</cellXfs>
  <cellStyles count="6">
    <cellStyle name="Гиперссылка" xfId="1" builtinId="8"/>
    <cellStyle name="Обычный" xfId="0" builtinId="0"/>
    <cellStyle name="Обычный 2" xfId="4"/>
    <cellStyle name="Обычный 3" xfId="5"/>
    <cellStyle name="Финансовый" xfId="2" builtinId="3"/>
    <cellStyle name="Финансовый 3" xfId="3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C000"/>
  </sheetPr>
  <dimension ref="A1:H16"/>
  <sheetViews>
    <sheetView view="pageBreakPreview" zoomScaleNormal="70" zoomScaleSheetLayoutView="100" workbookViewId="0">
      <selection activeCell="F13" sqref="F13:H13"/>
    </sheetView>
  </sheetViews>
  <sheetFormatPr defaultRowHeight="15.75"/>
  <cols>
    <col min="1" max="1" width="4.75" style="4" customWidth="1"/>
    <col min="2" max="2" width="43.5" style="1" customWidth="1"/>
    <col min="3" max="3" width="10.5" style="4" customWidth="1"/>
    <col min="4" max="5" width="14.875" style="1" customWidth="1"/>
    <col min="6" max="8" width="12" style="1" customWidth="1"/>
    <col min="9" max="16384" width="9" style="1"/>
  </cols>
  <sheetData>
    <row r="1" spans="1:8" ht="130.5" customHeight="1">
      <c r="F1" s="67" t="s">
        <v>52</v>
      </c>
      <c r="G1" s="67"/>
      <c r="H1" s="67"/>
    </row>
    <row r="2" spans="1:8" ht="18.75">
      <c r="A2" s="44"/>
    </row>
    <row r="3" spans="1:8" ht="18.75">
      <c r="A3" s="44"/>
    </row>
    <row r="4" spans="1:8" ht="18.75">
      <c r="A4" s="68" t="s">
        <v>53</v>
      </c>
      <c r="B4" s="68"/>
      <c r="C4" s="68"/>
      <c r="D4" s="68"/>
      <c r="E4" s="68"/>
      <c r="F4" s="68"/>
      <c r="G4" s="68"/>
      <c r="H4" s="68"/>
    </row>
    <row r="5" spans="1:8" ht="18.75">
      <c r="A5" s="69" t="s">
        <v>54</v>
      </c>
      <c r="B5" s="68"/>
      <c r="C5" s="68"/>
      <c r="D5" s="68"/>
      <c r="E5" s="68"/>
      <c r="F5" s="68"/>
      <c r="G5" s="68"/>
      <c r="H5" s="68"/>
    </row>
    <row r="6" spans="1:8" ht="18.75">
      <c r="A6" s="69" t="s">
        <v>55</v>
      </c>
      <c r="B6" s="68"/>
      <c r="C6" s="68"/>
      <c r="D6" s="68"/>
      <c r="E6" s="68"/>
      <c r="F6" s="68"/>
      <c r="G6" s="68"/>
      <c r="H6" s="68"/>
    </row>
    <row r="7" spans="1:8" ht="13.5" customHeight="1">
      <c r="A7" s="44"/>
    </row>
    <row r="8" spans="1:8">
      <c r="A8" s="70" t="s">
        <v>3</v>
      </c>
      <c r="B8" s="70" t="s">
        <v>56</v>
      </c>
      <c r="C8" s="70" t="s">
        <v>57</v>
      </c>
      <c r="D8" s="70" t="s">
        <v>58</v>
      </c>
      <c r="E8" s="64"/>
      <c r="F8" s="65"/>
      <c r="G8" s="65"/>
      <c r="H8" s="66"/>
    </row>
    <row r="9" spans="1:8">
      <c r="A9" s="70"/>
      <c r="B9" s="70"/>
      <c r="C9" s="70"/>
      <c r="D9" s="70"/>
      <c r="E9" s="43" t="s">
        <v>73</v>
      </c>
      <c r="F9" s="43" t="s">
        <v>29</v>
      </c>
      <c r="G9" s="43" t="s">
        <v>30</v>
      </c>
      <c r="H9" s="43" t="s">
        <v>31</v>
      </c>
    </row>
    <row r="10" spans="1:8">
      <c r="A10" s="43">
        <v>1</v>
      </c>
      <c r="B10" s="43">
        <v>2</v>
      </c>
      <c r="C10" s="43">
        <v>3</v>
      </c>
      <c r="D10" s="43">
        <v>4</v>
      </c>
      <c r="E10" s="43">
        <v>5</v>
      </c>
      <c r="F10" s="43">
        <v>6</v>
      </c>
      <c r="G10" s="43">
        <v>7</v>
      </c>
      <c r="H10" s="43">
        <v>8</v>
      </c>
    </row>
    <row r="11" spans="1:8" ht="31.5" customHeight="1">
      <c r="A11" s="61" t="s">
        <v>59</v>
      </c>
      <c r="B11" s="62"/>
      <c r="C11" s="62"/>
      <c r="D11" s="62"/>
      <c r="E11" s="62"/>
      <c r="F11" s="62"/>
      <c r="G11" s="62"/>
      <c r="H11" s="63"/>
    </row>
    <row r="12" spans="1:8">
      <c r="A12" s="61" t="s">
        <v>60</v>
      </c>
      <c r="B12" s="62"/>
      <c r="C12" s="62"/>
      <c r="D12" s="62"/>
      <c r="E12" s="62"/>
      <c r="F12" s="62"/>
      <c r="G12" s="62"/>
      <c r="H12" s="63"/>
    </row>
    <row r="13" spans="1:8" ht="63">
      <c r="A13" s="45" t="s">
        <v>1</v>
      </c>
      <c r="B13" s="46" t="s">
        <v>61</v>
      </c>
      <c r="C13" s="45" t="s">
        <v>62</v>
      </c>
      <c r="D13" s="45" t="s">
        <v>23</v>
      </c>
      <c r="E13" s="45">
        <v>0</v>
      </c>
      <c r="F13" s="60" t="s">
        <v>74</v>
      </c>
      <c r="G13" s="60" t="s">
        <v>63</v>
      </c>
      <c r="H13" s="60" t="s">
        <v>63</v>
      </c>
    </row>
    <row r="14" spans="1:8" ht="18.75">
      <c r="A14" s="44"/>
    </row>
    <row r="15" spans="1:8" ht="18.75">
      <c r="A15" s="44"/>
    </row>
    <row r="16" spans="1:8" ht="18.75">
      <c r="A16" s="44"/>
    </row>
  </sheetData>
  <mergeCells count="11">
    <mergeCell ref="A11:H11"/>
    <mergeCell ref="A12:H12"/>
    <mergeCell ref="E8:H8"/>
    <mergeCell ref="F1:H1"/>
    <mergeCell ref="A4:H4"/>
    <mergeCell ref="A5:H5"/>
    <mergeCell ref="A6:H6"/>
    <mergeCell ref="A8:A9"/>
    <mergeCell ref="B8:B9"/>
    <mergeCell ref="C8:C9"/>
    <mergeCell ref="D8:D9"/>
  </mergeCells>
  <pageMargins left="0.78740157480314965" right="0.78740157480314965" top="1.1811023622047245" bottom="0.39370078740157483" header="0.31496062992125984" footer="0.31496062992125984"/>
  <pageSetup paperSize="9" scale="97" fitToHeight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C000"/>
    <pageSetUpPr fitToPage="1"/>
  </sheetPr>
  <dimension ref="A1:L25"/>
  <sheetViews>
    <sheetView view="pageBreakPreview" zoomScale="80" zoomScaleNormal="70" zoomScaleSheetLayoutView="80" workbookViewId="0">
      <selection activeCell="L12" sqref="L12"/>
    </sheetView>
  </sheetViews>
  <sheetFormatPr defaultRowHeight="18.75"/>
  <cols>
    <col min="1" max="1" width="4.75" style="44" customWidth="1"/>
    <col min="2" max="2" width="49.625" style="47" customWidth="1"/>
    <col min="3" max="3" width="18.5" style="47" customWidth="1"/>
    <col min="4" max="5" width="7.375" style="47" customWidth="1"/>
    <col min="6" max="6" width="17.75" style="47" customWidth="1"/>
    <col min="7" max="7" width="5.75" style="47" customWidth="1"/>
    <col min="8" max="10" width="13.75" style="47" bestFit="1" customWidth="1"/>
    <col min="11" max="11" width="20" style="47" customWidth="1"/>
    <col min="12" max="12" width="24.5" style="47" customWidth="1"/>
    <col min="13" max="16384" width="9" style="47"/>
  </cols>
  <sheetData>
    <row r="1" spans="1:12" ht="121.5" customHeight="1">
      <c r="K1" s="67" t="s">
        <v>64</v>
      </c>
      <c r="L1" s="67"/>
    </row>
    <row r="4" spans="1:12">
      <c r="A4" s="68" t="s">
        <v>53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</row>
    <row r="5" spans="1:12">
      <c r="A5" s="68" t="s">
        <v>65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</row>
    <row r="7" spans="1:12">
      <c r="A7" s="70" t="s">
        <v>3</v>
      </c>
      <c r="B7" s="70" t="s">
        <v>66</v>
      </c>
      <c r="C7" s="70" t="s">
        <v>10</v>
      </c>
      <c r="D7" s="70" t="s">
        <v>8</v>
      </c>
      <c r="E7" s="70"/>
      <c r="F7" s="70"/>
      <c r="G7" s="70"/>
      <c r="H7" s="70" t="s">
        <v>67</v>
      </c>
      <c r="I7" s="70"/>
      <c r="J7" s="70"/>
      <c r="K7" s="70"/>
      <c r="L7" s="70" t="s">
        <v>68</v>
      </c>
    </row>
    <row r="8" spans="1:12" ht="62.25" customHeight="1">
      <c r="A8" s="70"/>
      <c r="B8" s="70"/>
      <c r="C8" s="70"/>
      <c r="D8" s="43" t="s">
        <v>10</v>
      </c>
      <c r="E8" s="43" t="s">
        <v>11</v>
      </c>
      <c r="F8" s="43" t="s">
        <v>12</v>
      </c>
      <c r="G8" s="43" t="s">
        <v>13</v>
      </c>
      <c r="H8" s="43">
        <v>2018</v>
      </c>
      <c r="I8" s="43">
        <v>2019</v>
      </c>
      <c r="J8" s="43">
        <v>2020</v>
      </c>
      <c r="K8" s="43" t="s">
        <v>69</v>
      </c>
      <c r="L8" s="70"/>
    </row>
    <row r="9" spans="1:12">
      <c r="A9" s="43">
        <v>1</v>
      </c>
      <c r="B9" s="43">
        <v>2</v>
      </c>
      <c r="C9" s="43">
        <v>3</v>
      </c>
      <c r="D9" s="43">
        <v>4</v>
      </c>
      <c r="E9" s="43">
        <v>5</v>
      </c>
      <c r="F9" s="43">
        <v>6</v>
      </c>
      <c r="G9" s="43">
        <v>7</v>
      </c>
      <c r="H9" s="43">
        <v>8</v>
      </c>
      <c r="I9" s="43">
        <v>9</v>
      </c>
      <c r="J9" s="43">
        <v>10</v>
      </c>
      <c r="K9" s="43">
        <v>11</v>
      </c>
      <c r="L9" s="43">
        <v>12</v>
      </c>
    </row>
    <row r="10" spans="1:12" s="48" customFormat="1">
      <c r="A10" s="71" t="s">
        <v>59</v>
      </c>
      <c r="B10" s="72"/>
      <c r="C10" s="72"/>
      <c r="D10" s="72"/>
      <c r="E10" s="72"/>
      <c r="F10" s="72"/>
      <c r="G10" s="72"/>
      <c r="H10" s="72"/>
      <c r="I10" s="72"/>
      <c r="J10" s="72"/>
      <c r="K10" s="72"/>
      <c r="L10" s="73"/>
    </row>
    <row r="11" spans="1:12" s="48" customFormat="1">
      <c r="A11" s="71" t="s">
        <v>60</v>
      </c>
      <c r="B11" s="72"/>
      <c r="C11" s="72"/>
      <c r="D11" s="72"/>
      <c r="E11" s="72"/>
      <c r="F11" s="72"/>
      <c r="G11" s="72"/>
      <c r="H11" s="72"/>
      <c r="I11" s="72"/>
      <c r="J11" s="72"/>
      <c r="K11" s="72"/>
      <c r="L11" s="73"/>
    </row>
    <row r="12" spans="1:12" ht="47.25">
      <c r="A12" s="49" t="s">
        <v>1</v>
      </c>
      <c r="B12" s="50" t="s">
        <v>70</v>
      </c>
      <c r="C12" s="10"/>
      <c r="D12" s="43"/>
      <c r="E12" s="43"/>
      <c r="F12" s="43"/>
      <c r="G12" s="43"/>
      <c r="H12" s="51">
        <v>0</v>
      </c>
      <c r="I12" s="51">
        <v>0</v>
      </c>
      <c r="J12" s="51">
        <v>0</v>
      </c>
      <c r="K12" s="52">
        <v>0</v>
      </c>
      <c r="L12" s="53"/>
    </row>
    <row r="13" spans="1:12" ht="63">
      <c r="A13" s="43" t="s">
        <v>32</v>
      </c>
      <c r="B13" s="50" t="s">
        <v>71</v>
      </c>
      <c r="C13" s="10" t="s">
        <v>75</v>
      </c>
      <c r="D13" s="43">
        <v>241</v>
      </c>
      <c r="E13" s="43">
        <v>314</v>
      </c>
      <c r="F13" s="43">
        <v>1310083780</v>
      </c>
      <c r="G13" s="43">
        <v>540</v>
      </c>
      <c r="H13" s="51">
        <v>150</v>
      </c>
      <c r="I13" s="51">
        <v>0</v>
      </c>
      <c r="J13" s="51">
        <v>0</v>
      </c>
      <c r="K13" s="52">
        <v>150</v>
      </c>
      <c r="L13" s="46" t="s">
        <v>76</v>
      </c>
    </row>
    <row r="14" spans="1:12" s="57" customFormat="1">
      <c r="A14" s="54"/>
      <c r="B14" s="10" t="s">
        <v>72</v>
      </c>
      <c r="C14" s="54" t="s">
        <v>15</v>
      </c>
      <c r="D14" s="54" t="s">
        <v>15</v>
      </c>
      <c r="E14" s="54" t="s">
        <v>15</v>
      </c>
      <c r="F14" s="54" t="s">
        <v>15</v>
      </c>
      <c r="G14" s="55" t="s">
        <v>15</v>
      </c>
      <c r="H14" s="56">
        <f>SUM(H12:H13)</f>
        <v>150</v>
      </c>
      <c r="I14" s="56">
        <f>SUM(I12:I13)</f>
        <v>0</v>
      </c>
      <c r="J14" s="56">
        <f>SUM(J12:J13)</f>
        <v>0</v>
      </c>
      <c r="K14" s="56">
        <f>SUM(H14:J14)</f>
        <v>150</v>
      </c>
      <c r="L14" s="55"/>
    </row>
    <row r="18" spans="8:11">
      <c r="H18" s="58"/>
      <c r="I18" s="58"/>
      <c r="J18" s="58"/>
      <c r="K18" s="58"/>
    </row>
    <row r="19" spans="8:11">
      <c r="H19" s="58"/>
      <c r="I19" s="58"/>
      <c r="J19" s="58"/>
      <c r="K19" s="58"/>
    </row>
    <row r="20" spans="8:11">
      <c r="H20" s="58"/>
      <c r="I20" s="58"/>
      <c r="J20" s="58"/>
      <c r="K20" s="58"/>
    </row>
    <row r="21" spans="8:11">
      <c r="H21" s="58"/>
      <c r="I21" s="58"/>
      <c r="J21" s="58"/>
      <c r="K21" s="58"/>
    </row>
    <row r="22" spans="8:11">
      <c r="H22" s="59"/>
      <c r="I22" s="59"/>
      <c r="J22" s="59"/>
      <c r="K22" s="59"/>
    </row>
    <row r="23" spans="8:11">
      <c r="H23" s="58"/>
      <c r="I23" s="58"/>
      <c r="J23" s="58"/>
      <c r="K23" s="58"/>
    </row>
    <row r="24" spans="8:11">
      <c r="H24" s="58"/>
      <c r="I24" s="58"/>
      <c r="J24" s="58"/>
      <c r="K24" s="58"/>
    </row>
    <row r="25" spans="8:11">
      <c r="H25" s="58"/>
      <c r="I25" s="58"/>
      <c r="J25" s="58"/>
      <c r="K25" s="58"/>
    </row>
  </sheetData>
  <autoFilter ref="A7:L13">
    <filterColumn colId="3" showButton="0"/>
    <filterColumn colId="4" showButton="0"/>
    <filterColumn colId="5" showButton="0"/>
    <filterColumn colId="7" showButton="0"/>
    <filterColumn colId="8" showButton="0"/>
    <filterColumn colId="9" showButton="0"/>
  </autoFilter>
  <mergeCells count="11">
    <mergeCell ref="A10:L10"/>
    <mergeCell ref="A11:L11"/>
    <mergeCell ref="K1:L1"/>
    <mergeCell ref="A4:L4"/>
    <mergeCell ref="A5:L5"/>
    <mergeCell ref="A7:A8"/>
    <mergeCell ref="B7:B8"/>
    <mergeCell ref="C7:C8"/>
    <mergeCell ref="D7:G7"/>
    <mergeCell ref="H7:K7"/>
    <mergeCell ref="L7:L8"/>
  </mergeCells>
  <pageMargins left="0.78740157480314965" right="0.78740157480314965" top="1.1811023622047245" bottom="0.39370078740157483" header="0.31496062992125984" footer="0.31496062992125984"/>
  <pageSetup paperSize="9" scale="61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9" tint="0.39997558519241921"/>
    <pageSetUpPr fitToPage="1"/>
  </sheetPr>
  <dimension ref="A1:L25"/>
  <sheetViews>
    <sheetView view="pageBreakPreview" zoomScaleNormal="85" zoomScaleSheetLayoutView="100" workbookViewId="0">
      <selection activeCell="J3" sqref="J3:L3"/>
    </sheetView>
  </sheetViews>
  <sheetFormatPr defaultRowHeight="15.75"/>
  <cols>
    <col min="1" max="1" width="4.875" style="4" customWidth="1"/>
    <col min="2" max="2" width="15.75" style="1" customWidth="1"/>
    <col min="3" max="3" width="25.5" style="1" customWidth="1"/>
    <col min="4" max="4" width="27.25" style="1" customWidth="1"/>
    <col min="5" max="5" width="9" style="4"/>
    <col min="6" max="8" width="9" style="1"/>
    <col min="9" max="11" width="11.125" style="1" customWidth="1"/>
    <col min="12" max="12" width="18.125" style="1" customWidth="1"/>
    <col min="13" max="16384" width="9" style="1"/>
  </cols>
  <sheetData>
    <row r="1" spans="1:12" ht="18.75">
      <c r="J1" s="74" t="s">
        <v>48</v>
      </c>
      <c r="K1" s="74"/>
      <c r="L1" s="74"/>
    </row>
    <row r="2" spans="1:12" ht="18.75">
      <c r="J2" s="74" t="s">
        <v>49</v>
      </c>
      <c r="K2" s="74"/>
      <c r="L2" s="74"/>
    </row>
    <row r="3" spans="1:12" ht="18.75">
      <c r="J3" s="74" t="s">
        <v>77</v>
      </c>
      <c r="K3" s="74"/>
      <c r="L3" s="74"/>
    </row>
    <row r="5" spans="1:12" ht="15.75" customHeight="1">
      <c r="J5" s="9" t="s">
        <v>40</v>
      </c>
      <c r="K5" s="9"/>
      <c r="L5" s="20"/>
    </row>
    <row r="6" spans="1:12" ht="75" customHeight="1">
      <c r="J6" s="67" t="s">
        <v>43</v>
      </c>
      <c r="K6" s="67"/>
      <c r="L6" s="67"/>
    </row>
    <row r="7" spans="1:12" ht="18.75">
      <c r="A7" s="11"/>
    </row>
    <row r="8" spans="1:12" ht="18.75">
      <c r="A8" s="68" t="s">
        <v>0</v>
      </c>
      <c r="B8" s="68"/>
      <c r="C8" s="68"/>
      <c r="D8" s="68"/>
      <c r="E8" s="68"/>
      <c r="F8" s="68"/>
      <c r="G8" s="68"/>
      <c r="H8" s="68"/>
      <c r="I8" s="68"/>
      <c r="J8" s="68"/>
      <c r="K8" s="68"/>
      <c r="L8" s="68"/>
    </row>
    <row r="9" spans="1:12" ht="18.75">
      <c r="A9" s="68" t="s">
        <v>38</v>
      </c>
      <c r="B9" s="68"/>
      <c r="C9" s="68"/>
      <c r="D9" s="68"/>
      <c r="E9" s="68"/>
      <c r="F9" s="68"/>
      <c r="G9" s="68"/>
      <c r="H9" s="68"/>
      <c r="I9" s="68"/>
      <c r="J9" s="68"/>
      <c r="K9" s="68"/>
      <c r="L9" s="68"/>
    </row>
    <row r="10" spans="1:12" ht="18.75">
      <c r="A10" s="68" t="s">
        <v>39</v>
      </c>
      <c r="B10" s="68"/>
      <c r="C10" s="68"/>
      <c r="D10" s="68"/>
      <c r="E10" s="68"/>
      <c r="F10" s="68"/>
      <c r="G10" s="68"/>
      <c r="H10" s="68"/>
      <c r="I10" s="68"/>
      <c r="J10" s="68"/>
      <c r="K10" s="68"/>
      <c r="L10" s="68"/>
    </row>
    <row r="11" spans="1:12" ht="18.75">
      <c r="A11" s="68" t="s">
        <v>19</v>
      </c>
      <c r="B11" s="68"/>
      <c r="C11" s="68"/>
      <c r="D11" s="68"/>
      <c r="E11" s="68"/>
      <c r="F11" s="68"/>
      <c r="G11" s="68"/>
      <c r="H11" s="68"/>
      <c r="I11" s="68"/>
      <c r="J11" s="68"/>
      <c r="K11" s="68"/>
      <c r="L11" s="68"/>
    </row>
    <row r="12" spans="1:12" ht="18.75">
      <c r="L12" s="5" t="s">
        <v>4</v>
      </c>
    </row>
    <row r="13" spans="1:12" ht="60" customHeight="1">
      <c r="A13" s="70" t="s">
        <v>3</v>
      </c>
      <c r="B13" s="70" t="s">
        <v>17</v>
      </c>
      <c r="C13" s="70" t="s">
        <v>18</v>
      </c>
      <c r="D13" s="70" t="s">
        <v>7</v>
      </c>
      <c r="E13" s="70" t="s">
        <v>8</v>
      </c>
      <c r="F13" s="70"/>
      <c r="G13" s="70"/>
      <c r="H13" s="70"/>
      <c r="I13" s="36" t="s">
        <v>29</v>
      </c>
      <c r="J13" s="36" t="s">
        <v>30</v>
      </c>
      <c r="K13" s="36" t="s">
        <v>31</v>
      </c>
      <c r="L13" s="70" t="s">
        <v>9</v>
      </c>
    </row>
    <row r="14" spans="1:12" ht="49.5" customHeight="1">
      <c r="A14" s="70"/>
      <c r="B14" s="70"/>
      <c r="C14" s="70"/>
      <c r="D14" s="70"/>
      <c r="E14" s="12" t="s">
        <v>10</v>
      </c>
      <c r="F14" s="2" t="s">
        <v>11</v>
      </c>
      <c r="G14" s="2" t="s">
        <v>12</v>
      </c>
      <c r="H14" s="2" t="s">
        <v>13</v>
      </c>
      <c r="I14" s="2" t="s">
        <v>14</v>
      </c>
      <c r="J14" s="2" t="s">
        <v>14</v>
      </c>
      <c r="K14" s="2" t="s">
        <v>14</v>
      </c>
      <c r="L14" s="70"/>
    </row>
    <row r="15" spans="1:12">
      <c r="A15" s="12">
        <v>1</v>
      </c>
      <c r="B15" s="2">
        <v>2</v>
      </c>
      <c r="C15" s="2">
        <v>3</v>
      </c>
      <c r="D15" s="2">
        <v>4</v>
      </c>
      <c r="E15" s="12">
        <v>5</v>
      </c>
      <c r="F15" s="2">
        <v>6</v>
      </c>
      <c r="G15" s="2">
        <v>7</v>
      </c>
      <c r="H15" s="2">
        <v>8</v>
      </c>
      <c r="I15" s="2">
        <v>9</v>
      </c>
      <c r="J15" s="2">
        <v>10</v>
      </c>
      <c r="K15" s="2">
        <v>11</v>
      </c>
      <c r="L15" s="2">
        <v>12</v>
      </c>
    </row>
    <row r="16" spans="1:12" s="16" customFormat="1" ht="63">
      <c r="A16" s="75">
        <v>1</v>
      </c>
      <c r="B16" s="78" t="s">
        <v>22</v>
      </c>
      <c r="C16" s="78" t="s">
        <v>44</v>
      </c>
      <c r="D16" s="14" t="s">
        <v>37</v>
      </c>
      <c r="E16" s="15" t="s">
        <v>15</v>
      </c>
      <c r="F16" s="15" t="s">
        <v>15</v>
      </c>
      <c r="G16" s="15" t="s">
        <v>15</v>
      </c>
      <c r="H16" s="15" t="s">
        <v>15</v>
      </c>
      <c r="I16" s="35">
        <v>200</v>
      </c>
      <c r="J16" s="35">
        <v>50</v>
      </c>
      <c r="K16" s="35">
        <v>50</v>
      </c>
      <c r="L16" s="35">
        <f>SUM(I16:K16)</f>
        <v>300</v>
      </c>
    </row>
    <row r="17" spans="1:12" s="16" customFormat="1">
      <c r="A17" s="75"/>
      <c r="B17" s="78"/>
      <c r="C17" s="78"/>
      <c r="D17" s="14" t="s">
        <v>16</v>
      </c>
      <c r="E17" s="15" t="s">
        <v>15</v>
      </c>
      <c r="F17" s="15" t="s">
        <v>15</v>
      </c>
      <c r="G17" s="15" t="s">
        <v>15</v>
      </c>
      <c r="H17" s="15" t="s">
        <v>15</v>
      </c>
      <c r="I17" s="41" t="s">
        <v>15</v>
      </c>
      <c r="J17" s="41" t="s">
        <v>15</v>
      </c>
      <c r="K17" s="41" t="s">
        <v>15</v>
      </c>
      <c r="L17" s="41" t="s">
        <v>15</v>
      </c>
    </row>
    <row r="18" spans="1:12" s="16" customFormat="1" ht="31.5">
      <c r="A18" s="75"/>
      <c r="B18" s="78"/>
      <c r="C18" s="78"/>
      <c r="D18" s="14" t="s">
        <v>47</v>
      </c>
      <c r="E18" s="15">
        <v>241</v>
      </c>
      <c r="F18" s="15" t="s">
        <v>15</v>
      </c>
      <c r="G18" s="15" t="s">
        <v>15</v>
      </c>
      <c r="H18" s="15" t="s">
        <v>15</v>
      </c>
      <c r="I18" s="35">
        <v>200</v>
      </c>
      <c r="J18" s="35">
        <v>50</v>
      </c>
      <c r="K18" s="35">
        <v>50</v>
      </c>
      <c r="L18" s="35">
        <f t="shared" ref="L18:L23" si="0">SUM(I18:K18)</f>
        <v>300</v>
      </c>
    </row>
    <row r="19" spans="1:12" s="16" customFormat="1" ht="47.25">
      <c r="A19" s="76" t="s">
        <v>1</v>
      </c>
      <c r="B19" s="77" t="s">
        <v>2</v>
      </c>
      <c r="C19" s="77" t="s">
        <v>45</v>
      </c>
      <c r="D19" s="17" t="s">
        <v>42</v>
      </c>
      <c r="E19" s="13"/>
      <c r="F19" s="13" t="s">
        <v>15</v>
      </c>
      <c r="G19" s="13" t="s">
        <v>15</v>
      </c>
      <c r="H19" s="13" t="s">
        <v>15</v>
      </c>
      <c r="I19" s="32">
        <v>150</v>
      </c>
      <c r="J19" s="40" t="s">
        <v>50</v>
      </c>
      <c r="K19" s="40" t="s">
        <v>50</v>
      </c>
      <c r="L19" s="32">
        <f t="shared" si="0"/>
        <v>150</v>
      </c>
    </row>
    <row r="20" spans="1:12" s="16" customFormat="1">
      <c r="A20" s="76"/>
      <c r="B20" s="77"/>
      <c r="C20" s="77"/>
      <c r="D20" s="17" t="s">
        <v>16</v>
      </c>
      <c r="E20" s="13"/>
      <c r="F20" s="13" t="s">
        <v>15</v>
      </c>
      <c r="G20" s="13" t="s">
        <v>15</v>
      </c>
      <c r="H20" s="13" t="s">
        <v>15</v>
      </c>
      <c r="I20" s="40" t="s">
        <v>15</v>
      </c>
      <c r="J20" s="40" t="s">
        <v>15</v>
      </c>
      <c r="K20" s="40" t="s">
        <v>15</v>
      </c>
      <c r="L20" s="42" t="s">
        <v>15</v>
      </c>
    </row>
    <row r="21" spans="1:12" s="16" customFormat="1" ht="31.5">
      <c r="A21" s="76"/>
      <c r="B21" s="77"/>
      <c r="C21" s="77"/>
      <c r="D21" s="17" t="s">
        <v>47</v>
      </c>
      <c r="E21" s="13">
        <v>241</v>
      </c>
      <c r="F21" s="13" t="s">
        <v>15</v>
      </c>
      <c r="G21" s="13" t="s">
        <v>15</v>
      </c>
      <c r="H21" s="13" t="s">
        <v>15</v>
      </c>
      <c r="I21" s="32">
        <v>150</v>
      </c>
      <c r="J21" s="40" t="s">
        <v>50</v>
      </c>
      <c r="K21" s="40" t="s">
        <v>50</v>
      </c>
      <c r="L21" s="32">
        <f t="shared" si="0"/>
        <v>150</v>
      </c>
    </row>
    <row r="22" spans="1:12" s="16" customFormat="1" ht="47.25">
      <c r="A22" s="76" t="s">
        <v>32</v>
      </c>
      <c r="B22" s="77" t="s">
        <v>33</v>
      </c>
      <c r="C22" s="77" t="s">
        <v>46</v>
      </c>
      <c r="D22" s="37" t="s">
        <v>42</v>
      </c>
      <c r="E22" s="13"/>
      <c r="F22" s="13" t="s">
        <v>15</v>
      </c>
      <c r="G22" s="13" t="s">
        <v>15</v>
      </c>
      <c r="H22" s="13" t="s">
        <v>15</v>
      </c>
      <c r="I22" s="32">
        <v>50</v>
      </c>
      <c r="J22" s="32">
        <v>50</v>
      </c>
      <c r="K22" s="32">
        <v>50</v>
      </c>
      <c r="L22" s="32">
        <f t="shared" si="0"/>
        <v>150</v>
      </c>
    </row>
    <row r="23" spans="1:12" s="16" customFormat="1">
      <c r="A23" s="76"/>
      <c r="B23" s="77"/>
      <c r="C23" s="77"/>
      <c r="D23" s="17" t="s">
        <v>16</v>
      </c>
      <c r="E23" s="13" t="s">
        <v>15</v>
      </c>
      <c r="F23" s="13" t="s">
        <v>15</v>
      </c>
      <c r="G23" s="13" t="s">
        <v>15</v>
      </c>
      <c r="H23" s="13" t="s">
        <v>15</v>
      </c>
      <c r="I23" s="32"/>
      <c r="J23" s="32"/>
      <c r="K23" s="32"/>
      <c r="L23" s="32">
        <f t="shared" si="0"/>
        <v>0</v>
      </c>
    </row>
    <row r="24" spans="1:12" s="16" customFormat="1" ht="31.5">
      <c r="A24" s="76"/>
      <c r="B24" s="77"/>
      <c r="C24" s="77"/>
      <c r="D24" s="37" t="s">
        <v>47</v>
      </c>
      <c r="E24" s="13">
        <v>241</v>
      </c>
      <c r="F24" s="13" t="s">
        <v>15</v>
      </c>
      <c r="G24" s="13" t="s">
        <v>15</v>
      </c>
      <c r="H24" s="13" t="s">
        <v>15</v>
      </c>
      <c r="I24" s="32">
        <v>50</v>
      </c>
      <c r="J24" s="32">
        <v>50</v>
      </c>
      <c r="K24" s="32">
        <v>50</v>
      </c>
      <c r="L24" s="32">
        <f t="shared" ref="L24" si="1">SUM(I24:K24)</f>
        <v>150</v>
      </c>
    </row>
    <row r="25" spans="1:12" s="16" customFormat="1">
      <c r="A25" s="21"/>
      <c r="E25" s="21"/>
    </row>
  </sheetData>
  <mergeCells count="23">
    <mergeCell ref="A22:A24"/>
    <mergeCell ref="B22:B24"/>
    <mergeCell ref="C22:C24"/>
    <mergeCell ref="B16:B18"/>
    <mergeCell ref="C16:C18"/>
    <mergeCell ref="A19:A21"/>
    <mergeCell ref="B19:B21"/>
    <mergeCell ref="C19:C21"/>
    <mergeCell ref="J1:L1"/>
    <mergeCell ref="J2:L2"/>
    <mergeCell ref="J3:L3"/>
    <mergeCell ref="A16:A18"/>
    <mergeCell ref="A9:L9"/>
    <mergeCell ref="A10:L10"/>
    <mergeCell ref="A11:L11"/>
    <mergeCell ref="J6:L6"/>
    <mergeCell ref="L13:L14"/>
    <mergeCell ref="A13:A14"/>
    <mergeCell ref="B13:B14"/>
    <mergeCell ref="C13:C14"/>
    <mergeCell ref="D13:D14"/>
    <mergeCell ref="E13:H13"/>
    <mergeCell ref="A8:L8"/>
  </mergeCells>
  <pageMargins left="0.78740157480314965" right="0.78740157480314965" top="1.1811023622047245" bottom="0.39370078740157483" header="0.31496062992125984" footer="0.31496062992125984"/>
  <pageSetup paperSize="9" scale="75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9" tint="0.39997558519241921"/>
    <pageSetUpPr fitToPage="1"/>
  </sheetPr>
  <dimension ref="A1:M38"/>
  <sheetViews>
    <sheetView tabSelected="1" view="pageBreakPreview" zoomScale="85" zoomScaleNormal="100" zoomScaleSheetLayoutView="85" workbookViewId="0">
      <selection activeCell="I3" sqref="I3:K3"/>
    </sheetView>
  </sheetViews>
  <sheetFormatPr defaultRowHeight="18.75" outlineLevelCol="1"/>
  <cols>
    <col min="1" max="1" width="5.375" style="19" customWidth="1"/>
    <col min="2" max="2" width="20.625" style="6" customWidth="1"/>
    <col min="3" max="3" width="22.25" style="6" customWidth="1"/>
    <col min="4" max="4" width="26.5" style="6" customWidth="1"/>
    <col min="5" max="7" width="13" style="24" hidden="1" customWidth="1" outlineLevel="1"/>
    <col min="8" max="8" width="14.125" style="6" customWidth="1" collapsed="1"/>
    <col min="9" max="10" width="14.125" style="6" customWidth="1"/>
    <col min="11" max="11" width="18.125" style="6" bestFit="1" customWidth="1"/>
    <col min="12" max="12" width="9" style="6"/>
    <col min="13" max="13" width="17.875" style="30" bestFit="1" customWidth="1"/>
    <col min="14" max="16384" width="9" style="6"/>
  </cols>
  <sheetData>
    <row r="1" spans="1:11">
      <c r="I1" s="74" t="s">
        <v>51</v>
      </c>
      <c r="J1" s="74"/>
      <c r="K1" s="74"/>
    </row>
    <row r="2" spans="1:11">
      <c r="I2" s="74" t="s">
        <v>49</v>
      </c>
      <c r="J2" s="74"/>
      <c r="K2" s="74"/>
    </row>
    <row r="3" spans="1:11">
      <c r="I3" s="74" t="s">
        <v>78</v>
      </c>
      <c r="J3" s="74"/>
      <c r="K3" s="74"/>
    </row>
    <row r="5" spans="1:11">
      <c r="I5" s="9" t="s">
        <v>41</v>
      </c>
    </row>
    <row r="6" spans="1:11" ht="77.25" customHeight="1">
      <c r="I6" s="67" t="str">
        <f>CONCATENATE("к муниципальной программе Туруханского района """,'пр 5 к МП'!C16,"""")</f>
        <v>к муниципальной программе Туруханского района "Профилактика правонарушений и антитеррористической защищенности на территории Туруханского района"</v>
      </c>
      <c r="J6" s="67"/>
      <c r="K6" s="67"/>
    </row>
    <row r="7" spans="1:11">
      <c r="A7" s="11"/>
    </row>
    <row r="8" spans="1:11">
      <c r="A8" s="68" t="s">
        <v>0</v>
      </c>
      <c r="B8" s="68"/>
      <c r="C8" s="68"/>
      <c r="D8" s="68"/>
      <c r="E8" s="68"/>
      <c r="F8" s="68"/>
      <c r="G8" s="68"/>
      <c r="H8" s="68"/>
      <c r="I8" s="68"/>
      <c r="J8" s="68"/>
      <c r="K8" s="68"/>
    </row>
    <row r="9" spans="1:11">
      <c r="A9" s="68" t="s">
        <v>24</v>
      </c>
      <c r="B9" s="68"/>
      <c r="C9" s="68"/>
      <c r="D9" s="68"/>
      <c r="E9" s="68"/>
      <c r="F9" s="68"/>
      <c r="G9" s="68"/>
      <c r="H9" s="68"/>
      <c r="I9" s="68"/>
      <c r="J9" s="68"/>
      <c r="K9" s="68"/>
    </row>
    <row r="10" spans="1:11">
      <c r="A10" s="68" t="s">
        <v>25</v>
      </c>
      <c r="B10" s="68"/>
      <c r="C10" s="68"/>
      <c r="D10" s="68"/>
      <c r="E10" s="68"/>
      <c r="F10" s="68"/>
      <c r="G10" s="68"/>
      <c r="H10" s="68"/>
      <c r="I10" s="68"/>
      <c r="J10" s="68"/>
      <c r="K10" s="68"/>
    </row>
    <row r="11" spans="1:11">
      <c r="A11" s="68" t="s">
        <v>26</v>
      </c>
      <c r="B11" s="68"/>
      <c r="C11" s="68"/>
      <c r="D11" s="68"/>
      <c r="E11" s="68"/>
      <c r="F11" s="68"/>
      <c r="G11" s="68"/>
      <c r="H11" s="68"/>
      <c r="I11" s="68"/>
      <c r="J11" s="68"/>
      <c r="K11" s="68"/>
    </row>
    <row r="12" spans="1:11">
      <c r="A12" s="68" t="s">
        <v>27</v>
      </c>
      <c r="B12" s="68"/>
      <c r="C12" s="68"/>
      <c r="D12" s="68"/>
      <c r="E12" s="68"/>
      <c r="F12" s="68"/>
      <c r="G12" s="68"/>
      <c r="H12" s="68"/>
      <c r="I12" s="68"/>
      <c r="J12" s="68"/>
      <c r="K12" s="68"/>
    </row>
    <row r="13" spans="1:11">
      <c r="A13" s="68" t="s">
        <v>28</v>
      </c>
      <c r="B13" s="68"/>
      <c r="C13" s="68"/>
      <c r="D13" s="68"/>
      <c r="E13" s="68"/>
      <c r="F13" s="68"/>
      <c r="G13" s="68"/>
      <c r="H13" s="68"/>
      <c r="I13" s="68"/>
      <c r="J13" s="68"/>
      <c r="K13" s="68"/>
    </row>
    <row r="14" spans="1:11">
      <c r="K14" s="5" t="s">
        <v>4</v>
      </c>
    </row>
    <row r="15" spans="1:11" ht="58.5" customHeight="1">
      <c r="A15" s="70" t="s">
        <v>3</v>
      </c>
      <c r="B15" s="70" t="s">
        <v>17</v>
      </c>
      <c r="C15" s="70" t="s">
        <v>18</v>
      </c>
      <c r="D15" s="70" t="s">
        <v>21</v>
      </c>
      <c r="E15" s="22">
        <v>2014</v>
      </c>
      <c r="F15" s="22">
        <v>2015</v>
      </c>
      <c r="G15" s="22">
        <v>2016</v>
      </c>
      <c r="H15" s="36" t="s">
        <v>29</v>
      </c>
      <c r="I15" s="36" t="s">
        <v>30</v>
      </c>
      <c r="J15" s="36" t="s">
        <v>31</v>
      </c>
      <c r="K15" s="70" t="s">
        <v>9</v>
      </c>
    </row>
    <row r="16" spans="1:11">
      <c r="A16" s="70"/>
      <c r="B16" s="70"/>
      <c r="C16" s="70"/>
      <c r="D16" s="70"/>
      <c r="E16" s="22"/>
      <c r="F16" s="22"/>
      <c r="G16" s="22"/>
      <c r="H16" s="2" t="s">
        <v>14</v>
      </c>
      <c r="I16" s="2" t="s">
        <v>14</v>
      </c>
      <c r="J16" s="2" t="s">
        <v>14</v>
      </c>
      <c r="K16" s="70"/>
    </row>
    <row r="17" spans="1:13">
      <c r="A17" s="12">
        <v>1</v>
      </c>
      <c r="B17" s="2">
        <v>2</v>
      </c>
      <c r="C17" s="2">
        <v>3</v>
      </c>
      <c r="D17" s="2">
        <v>4</v>
      </c>
      <c r="E17" s="22"/>
      <c r="F17" s="22"/>
      <c r="G17" s="22"/>
      <c r="H17" s="2">
        <v>5</v>
      </c>
      <c r="I17" s="2">
        <v>6</v>
      </c>
      <c r="J17" s="2">
        <v>7</v>
      </c>
      <c r="K17" s="2">
        <v>8</v>
      </c>
    </row>
    <row r="18" spans="1:13">
      <c r="A18" s="79">
        <v>1</v>
      </c>
      <c r="B18" s="80" t="s">
        <v>22</v>
      </c>
      <c r="C18" s="80" t="str">
        <f>'пр 5 к МП'!C16</f>
        <v>Профилактика правонарушений и антитеррористической защищенности на территории Туруханского района</v>
      </c>
      <c r="D18" s="10" t="s">
        <v>20</v>
      </c>
      <c r="E18" s="28" t="e">
        <f>E25+E32+#REF!</f>
        <v>#REF!</v>
      </c>
      <c r="F18" s="28" t="e">
        <f>F25+F32+#REF!</f>
        <v>#REF!</v>
      </c>
      <c r="G18" s="28" t="e">
        <f>G25+G32+#REF!</f>
        <v>#REF!</v>
      </c>
      <c r="H18" s="29">
        <v>200</v>
      </c>
      <c r="I18" s="29">
        <v>50</v>
      </c>
      <c r="J18" s="29">
        <v>50</v>
      </c>
      <c r="K18" s="29">
        <f>SUM(H18:J18)</f>
        <v>300</v>
      </c>
      <c r="M18" s="30" t="e">
        <f>SUM(E18:J18)</f>
        <v>#REF!</v>
      </c>
    </row>
    <row r="19" spans="1:13">
      <c r="A19" s="79"/>
      <c r="B19" s="80"/>
      <c r="C19" s="80"/>
      <c r="D19" s="10" t="s">
        <v>5</v>
      </c>
      <c r="E19" s="25"/>
      <c r="F19" s="25"/>
      <c r="G19" s="25"/>
      <c r="H19" s="18"/>
      <c r="I19" s="18"/>
      <c r="J19" s="18"/>
      <c r="K19" s="18"/>
    </row>
    <row r="20" spans="1:13">
      <c r="A20" s="79"/>
      <c r="B20" s="80"/>
      <c r="C20" s="80"/>
      <c r="D20" s="7" t="s">
        <v>34</v>
      </c>
      <c r="E20" s="31" t="e">
        <f>E27+E34+#REF!</f>
        <v>#REF!</v>
      </c>
      <c r="F20" s="31" t="e">
        <f>F27+F34+#REF!</f>
        <v>#REF!</v>
      </c>
      <c r="G20" s="31" t="e">
        <f>G27+G34+#REF!</f>
        <v>#REF!</v>
      </c>
      <c r="H20" s="32">
        <v>0</v>
      </c>
      <c r="I20" s="32">
        <v>0</v>
      </c>
      <c r="J20" s="32">
        <v>0</v>
      </c>
      <c r="K20" s="18">
        <v>0</v>
      </c>
    </row>
    <row r="21" spans="1:13">
      <c r="A21" s="79"/>
      <c r="B21" s="80"/>
      <c r="C21" s="80"/>
      <c r="D21" s="10" t="s">
        <v>35</v>
      </c>
      <c r="E21" s="31" t="e">
        <f>E28+E35+#REF!</f>
        <v>#REF!</v>
      </c>
      <c r="F21" s="31" t="e">
        <f>F28+F35+#REF!</f>
        <v>#REF!</v>
      </c>
      <c r="G21" s="31" t="e">
        <f>G28+G35+#REF!</f>
        <v>#REF!</v>
      </c>
      <c r="H21" s="32">
        <v>0</v>
      </c>
      <c r="I21" s="32">
        <v>0</v>
      </c>
      <c r="J21" s="32">
        <v>0</v>
      </c>
      <c r="K21" s="18">
        <v>0</v>
      </c>
      <c r="M21" s="30" t="e">
        <f t="shared" ref="M21:M22" si="0">SUM(E21:J21)</f>
        <v>#REF!</v>
      </c>
    </row>
    <row r="22" spans="1:13">
      <c r="A22" s="79"/>
      <c r="B22" s="80"/>
      <c r="C22" s="80"/>
      <c r="D22" s="10" t="s">
        <v>23</v>
      </c>
      <c r="E22" s="31" t="e">
        <f>E29+E36+#REF!</f>
        <v>#REF!</v>
      </c>
      <c r="F22" s="31" t="e">
        <f>F29+F36+#REF!</f>
        <v>#REF!</v>
      </c>
      <c r="G22" s="31" t="e">
        <f>G29+G36+#REF!</f>
        <v>#REF!</v>
      </c>
      <c r="H22" s="32">
        <v>200</v>
      </c>
      <c r="I22" s="32">
        <v>50</v>
      </c>
      <c r="J22" s="32">
        <v>50</v>
      </c>
      <c r="K22" s="18">
        <f t="shared" ref="K22:K38" si="1">SUM(H22:J22)</f>
        <v>300</v>
      </c>
      <c r="M22" s="30" t="e">
        <f t="shared" si="0"/>
        <v>#REF!</v>
      </c>
    </row>
    <row r="23" spans="1:13" ht="48">
      <c r="A23" s="79"/>
      <c r="B23" s="80"/>
      <c r="C23" s="80"/>
      <c r="D23" s="8" t="s">
        <v>36</v>
      </c>
      <c r="E23" s="25" t="e">
        <f>E30+E37+#REF!</f>
        <v>#REF!</v>
      </c>
      <c r="F23" s="25" t="e">
        <f>F30+F37+#REF!</f>
        <v>#REF!</v>
      </c>
      <c r="G23" s="25" t="e">
        <f>G30+G37+#REF!</f>
        <v>#REF!</v>
      </c>
      <c r="H23" s="32">
        <v>0</v>
      </c>
      <c r="I23" s="32">
        <v>0</v>
      </c>
      <c r="J23" s="32">
        <v>0</v>
      </c>
      <c r="K23" s="18">
        <v>0</v>
      </c>
    </row>
    <row r="24" spans="1:13">
      <c r="A24" s="79"/>
      <c r="B24" s="80"/>
      <c r="C24" s="80"/>
      <c r="D24" s="10" t="s">
        <v>6</v>
      </c>
      <c r="E24" s="25" t="e">
        <f>E31+E38+#REF!</f>
        <v>#REF!</v>
      </c>
      <c r="F24" s="25" t="e">
        <f>F31+F38+#REF!</f>
        <v>#REF!</v>
      </c>
      <c r="G24" s="25" t="e">
        <f>G31+G38+#REF!</f>
        <v>#REF!</v>
      </c>
      <c r="H24" s="32">
        <v>0</v>
      </c>
      <c r="I24" s="32">
        <v>0</v>
      </c>
      <c r="J24" s="32">
        <v>0</v>
      </c>
      <c r="K24" s="18">
        <v>0</v>
      </c>
    </row>
    <row r="25" spans="1:13">
      <c r="A25" s="79" t="s">
        <v>1</v>
      </c>
      <c r="B25" s="80" t="s">
        <v>2</v>
      </c>
      <c r="C25" s="80" t="str">
        <f>'пр 5 к МП'!C19</f>
        <v>Профилактика правонарушений, укрепление общественного порядка и общественной безопасности</v>
      </c>
      <c r="D25" s="3" t="s">
        <v>20</v>
      </c>
      <c r="E25" s="33">
        <f t="shared" ref="E25:G25" si="2">SUM(E27:E31)</f>
        <v>0</v>
      </c>
      <c r="F25" s="33">
        <f t="shared" si="2"/>
        <v>0</v>
      </c>
      <c r="G25" s="33">
        <f t="shared" si="2"/>
        <v>0</v>
      </c>
      <c r="H25" s="29">
        <v>150</v>
      </c>
      <c r="I25" s="29">
        <v>0</v>
      </c>
      <c r="J25" s="29">
        <v>0</v>
      </c>
      <c r="K25" s="29">
        <f t="shared" si="1"/>
        <v>150</v>
      </c>
      <c r="M25" s="30">
        <f t="shared" ref="M25" si="3">SUM(E25:J25)</f>
        <v>150</v>
      </c>
    </row>
    <row r="26" spans="1:13">
      <c r="A26" s="79"/>
      <c r="B26" s="80"/>
      <c r="C26" s="80"/>
      <c r="D26" s="3" t="s">
        <v>5</v>
      </c>
      <c r="E26" s="33"/>
      <c r="F26" s="33"/>
      <c r="G26" s="33"/>
      <c r="H26" s="32"/>
      <c r="I26" s="32"/>
      <c r="J26" s="32"/>
      <c r="K26" s="32"/>
    </row>
    <row r="27" spans="1:13">
      <c r="A27" s="79"/>
      <c r="B27" s="80"/>
      <c r="C27" s="80"/>
      <c r="D27" s="7" t="s">
        <v>34</v>
      </c>
      <c r="E27" s="33"/>
      <c r="F27" s="33"/>
      <c r="G27" s="33"/>
      <c r="H27" s="32">
        <v>0</v>
      </c>
      <c r="I27" s="32">
        <v>0</v>
      </c>
      <c r="J27" s="32">
        <v>0</v>
      </c>
      <c r="K27" s="32">
        <f t="shared" si="1"/>
        <v>0</v>
      </c>
    </row>
    <row r="28" spans="1:13">
      <c r="A28" s="79"/>
      <c r="B28" s="80"/>
      <c r="C28" s="80"/>
      <c r="D28" s="3" t="s">
        <v>35</v>
      </c>
      <c r="E28" s="33"/>
      <c r="F28" s="33"/>
      <c r="G28" s="33"/>
      <c r="H28" s="32">
        <v>0</v>
      </c>
      <c r="I28" s="32">
        <v>0</v>
      </c>
      <c r="J28" s="32">
        <v>0</v>
      </c>
      <c r="K28" s="32">
        <f t="shared" si="1"/>
        <v>0</v>
      </c>
      <c r="M28" s="30">
        <f t="shared" ref="M28:M29" si="4">SUM(E28:J28)</f>
        <v>0</v>
      </c>
    </row>
    <row r="29" spans="1:13">
      <c r="A29" s="79"/>
      <c r="B29" s="80"/>
      <c r="C29" s="80"/>
      <c r="D29" s="3" t="s">
        <v>23</v>
      </c>
      <c r="E29" s="33"/>
      <c r="F29" s="33"/>
      <c r="G29" s="33"/>
      <c r="H29" s="32">
        <v>150</v>
      </c>
      <c r="I29" s="32">
        <v>0</v>
      </c>
      <c r="J29" s="32">
        <v>0</v>
      </c>
      <c r="K29" s="32">
        <v>150</v>
      </c>
      <c r="M29" s="30">
        <f t="shared" si="4"/>
        <v>150</v>
      </c>
    </row>
    <row r="30" spans="1:13" ht="48">
      <c r="A30" s="79"/>
      <c r="B30" s="80"/>
      <c r="C30" s="80"/>
      <c r="D30" s="8" t="s">
        <v>36</v>
      </c>
      <c r="E30" s="34"/>
      <c r="F30" s="34"/>
      <c r="G30" s="34"/>
      <c r="H30" s="32">
        <v>0</v>
      </c>
      <c r="I30" s="32">
        <v>0</v>
      </c>
      <c r="J30" s="32">
        <v>0</v>
      </c>
      <c r="K30" s="32">
        <f t="shared" si="1"/>
        <v>0</v>
      </c>
    </row>
    <row r="31" spans="1:13">
      <c r="A31" s="79"/>
      <c r="B31" s="80"/>
      <c r="C31" s="80"/>
      <c r="D31" s="3" t="s">
        <v>6</v>
      </c>
      <c r="E31" s="33"/>
      <c r="F31" s="33"/>
      <c r="G31" s="33"/>
      <c r="H31" s="32">
        <v>0</v>
      </c>
      <c r="I31" s="32">
        <v>0</v>
      </c>
      <c r="J31" s="32">
        <v>0</v>
      </c>
      <c r="K31" s="32">
        <f t="shared" si="1"/>
        <v>0</v>
      </c>
    </row>
    <row r="32" spans="1:13">
      <c r="A32" s="79" t="s">
        <v>32</v>
      </c>
      <c r="B32" s="80" t="s">
        <v>33</v>
      </c>
      <c r="C32" s="80" t="str">
        <f>'пр 5 к МП'!C22</f>
        <v>Профилактика терроризма, минимизация и ликвидация последствий его проявления</v>
      </c>
      <c r="D32" s="10" t="s">
        <v>20</v>
      </c>
      <c r="E32" s="23">
        <f t="shared" ref="E32:G32" si="5">SUM(E34:E38)</f>
        <v>0</v>
      </c>
      <c r="F32" s="23">
        <f t="shared" si="5"/>
        <v>0</v>
      </c>
      <c r="G32" s="23">
        <f t="shared" si="5"/>
        <v>0</v>
      </c>
      <c r="H32" s="39">
        <v>50</v>
      </c>
      <c r="I32" s="39">
        <v>50</v>
      </c>
      <c r="J32" s="39">
        <v>50</v>
      </c>
      <c r="K32" s="39">
        <f t="shared" si="1"/>
        <v>150</v>
      </c>
      <c r="M32" s="30">
        <f>SUM(E32:J32)</f>
        <v>150</v>
      </c>
    </row>
    <row r="33" spans="1:13">
      <c r="A33" s="79"/>
      <c r="B33" s="80"/>
      <c r="C33" s="80"/>
      <c r="D33" s="10" t="s">
        <v>5</v>
      </c>
      <c r="E33" s="23"/>
      <c r="F33" s="23"/>
      <c r="G33" s="23"/>
      <c r="H33" s="18"/>
      <c r="I33" s="18"/>
      <c r="J33" s="18"/>
      <c r="K33" s="18"/>
    </row>
    <row r="34" spans="1:13">
      <c r="A34" s="79"/>
      <c r="B34" s="80"/>
      <c r="C34" s="80"/>
      <c r="D34" s="7" t="s">
        <v>34</v>
      </c>
      <c r="E34" s="26"/>
      <c r="F34" s="26"/>
      <c r="G34" s="26"/>
      <c r="H34" s="18">
        <v>0</v>
      </c>
      <c r="I34" s="18">
        <v>0</v>
      </c>
      <c r="J34" s="18">
        <v>0</v>
      </c>
      <c r="K34" s="18">
        <f t="shared" si="1"/>
        <v>0</v>
      </c>
    </row>
    <row r="35" spans="1:13">
      <c r="A35" s="79"/>
      <c r="B35" s="80"/>
      <c r="C35" s="80"/>
      <c r="D35" s="10" t="s">
        <v>35</v>
      </c>
      <c r="E35" s="23"/>
      <c r="F35" s="23"/>
      <c r="G35" s="23"/>
      <c r="H35" s="18">
        <v>0</v>
      </c>
      <c r="I35" s="18">
        <v>0</v>
      </c>
      <c r="J35" s="18">
        <v>0</v>
      </c>
      <c r="K35" s="18">
        <f t="shared" si="1"/>
        <v>0</v>
      </c>
    </row>
    <row r="36" spans="1:13">
      <c r="A36" s="79"/>
      <c r="B36" s="80"/>
      <c r="C36" s="80"/>
      <c r="D36" s="10" t="s">
        <v>23</v>
      </c>
      <c r="E36" s="23"/>
      <c r="F36" s="23"/>
      <c r="G36" s="23"/>
      <c r="H36" s="38">
        <v>50</v>
      </c>
      <c r="I36" s="38">
        <v>50</v>
      </c>
      <c r="J36" s="38">
        <v>50</v>
      </c>
      <c r="K36" s="38">
        <f t="shared" si="1"/>
        <v>150</v>
      </c>
      <c r="M36" s="30">
        <f t="shared" ref="M36" si="6">SUM(E36:J36)</f>
        <v>150</v>
      </c>
    </row>
    <row r="37" spans="1:13" ht="48">
      <c r="A37" s="79"/>
      <c r="B37" s="80"/>
      <c r="C37" s="80"/>
      <c r="D37" s="8" t="s">
        <v>36</v>
      </c>
      <c r="E37" s="27"/>
      <c r="F37" s="27"/>
      <c r="G37" s="27"/>
      <c r="H37" s="18">
        <v>0</v>
      </c>
      <c r="I37" s="18">
        <v>0</v>
      </c>
      <c r="J37" s="18">
        <v>0</v>
      </c>
      <c r="K37" s="18">
        <f t="shared" si="1"/>
        <v>0</v>
      </c>
    </row>
    <row r="38" spans="1:13">
      <c r="A38" s="79"/>
      <c r="B38" s="80"/>
      <c r="C38" s="80"/>
      <c r="D38" s="10" t="s">
        <v>6</v>
      </c>
      <c r="E38" s="23"/>
      <c r="F38" s="23"/>
      <c r="G38" s="23"/>
      <c r="H38" s="18">
        <v>0</v>
      </c>
      <c r="I38" s="18">
        <v>0</v>
      </c>
      <c r="J38" s="18">
        <v>0</v>
      </c>
      <c r="K38" s="18">
        <f t="shared" si="1"/>
        <v>0</v>
      </c>
    </row>
  </sheetData>
  <mergeCells count="24">
    <mergeCell ref="K15:K16"/>
    <mergeCell ref="I3:K3"/>
    <mergeCell ref="I2:K2"/>
    <mergeCell ref="A18:A24"/>
    <mergeCell ref="B18:B24"/>
    <mergeCell ref="C18:C24"/>
    <mergeCell ref="B15:B16"/>
    <mergeCell ref="C15:C16"/>
    <mergeCell ref="I1:K1"/>
    <mergeCell ref="A32:A38"/>
    <mergeCell ref="B32:B38"/>
    <mergeCell ref="C32:C38"/>
    <mergeCell ref="I6:K6"/>
    <mergeCell ref="A8:K8"/>
    <mergeCell ref="A9:K9"/>
    <mergeCell ref="A10:K10"/>
    <mergeCell ref="A11:K11"/>
    <mergeCell ref="A12:K12"/>
    <mergeCell ref="A25:A31"/>
    <mergeCell ref="B25:B31"/>
    <mergeCell ref="C25:C31"/>
    <mergeCell ref="A15:A16"/>
    <mergeCell ref="D15:D16"/>
    <mergeCell ref="A13:K13"/>
  </mergeCells>
  <pageMargins left="0.78740157480314965" right="0.78740157480314965" top="1.1811023622047245" bottom="0.39370078740157483" header="0.31496062992125984" footer="0.31496062992125984"/>
  <pageSetup paperSize="9" scale="89" fitToHeight="0" orientation="landscape" verticalDpi="0" r:id="rId1"/>
  <rowBreaks count="1" manualBreakCount="1">
    <brk id="23" max="10" man="1"/>
  </rowBreaks>
  <colBreaks count="1" manualBreakCount="1">
    <brk id="1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6</vt:i4>
      </vt:variant>
    </vt:vector>
  </HeadingPairs>
  <TitlesOfParts>
    <vt:vector size="10" baseType="lpstr">
      <vt:lpstr>пр к пасп ПП1</vt:lpstr>
      <vt:lpstr>пр к ПП1</vt:lpstr>
      <vt:lpstr>пр 5 к МП</vt:lpstr>
      <vt:lpstr>пр 6 к МП</vt:lpstr>
      <vt:lpstr>'пр 5 к МП'!Заголовки_для_печати</vt:lpstr>
      <vt:lpstr>'пр 6 к МП'!Заголовки_для_печати</vt:lpstr>
      <vt:lpstr>'пр к пасп ПП1'!Заголовки_для_печати</vt:lpstr>
      <vt:lpstr>'пр 6 к МП'!Область_печати</vt:lpstr>
      <vt:lpstr>'пр к пасп ПП1'!Область_печати</vt:lpstr>
      <vt:lpstr>'пр к ПП1'!Область_печати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 Л. Моховикова</dc:creator>
  <cp:lastModifiedBy>Мария Иванова</cp:lastModifiedBy>
  <cp:lastPrinted>2018-10-29T08:39:07Z</cp:lastPrinted>
  <dcterms:created xsi:type="dcterms:W3CDTF">2016-10-20T04:37:12Z</dcterms:created>
  <dcterms:modified xsi:type="dcterms:W3CDTF">2018-10-29T08:40:21Z</dcterms:modified>
</cp:coreProperties>
</file>