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80" windowHeight="1410" tabRatio="895"/>
  </bookViews>
  <sheets>
    <sheet name="пр 2 к ПП5 " sheetId="21" r:id="rId1"/>
  </sheets>
  <definedNames>
    <definedName name="_xlnm._FilterDatabase" localSheetId="0" hidden="1">'пр 2 к ПП5 '!$A$8:$L$12</definedName>
  </definedNames>
  <calcPr calcId="125725"/>
</workbook>
</file>

<file path=xl/calcChain.xml><?xml version="1.0" encoding="utf-8"?>
<calcChain xmlns="http://schemas.openxmlformats.org/spreadsheetml/2006/main">
  <c r="I24" i="21"/>
  <c r="H24"/>
  <c r="J24"/>
  <c r="H19"/>
  <c r="H25" s="1"/>
  <c r="I19"/>
  <c r="J19"/>
  <c r="J25" s="1"/>
  <c r="K13"/>
  <c r="K14"/>
  <c r="K15"/>
  <c r="K16"/>
  <c r="K17"/>
  <c r="K18"/>
  <c r="K20"/>
  <c r="K21"/>
  <c r="K22"/>
  <c r="K23"/>
  <c r="K24" s="1"/>
  <c r="I25"/>
  <c r="K19" l="1"/>
  <c r="K25" s="1"/>
</calcChain>
</file>

<file path=xl/sharedStrings.xml><?xml version="1.0" encoding="utf-8"?>
<sst xmlns="http://schemas.openxmlformats.org/spreadsheetml/2006/main" count="35" uniqueCount="27">
  <si>
    <t>ПЕРЕЧЕНЬ</t>
  </si>
  <si>
    <t>1.1.</t>
  </si>
  <si>
    <t>№ п/п</t>
  </si>
  <si>
    <t>Код бюджетной классификации</t>
  </si>
  <si>
    <t>ГРБС</t>
  </si>
  <si>
    <t>РзПр</t>
  </si>
  <si>
    <t>ЦСР</t>
  </si>
  <si>
    <t>ВР</t>
  </si>
  <si>
    <t>Х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</si>
  <si>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</si>
  <si>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</si>
  <si>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</si>
  <si>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</si>
  <si>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1.2.</t>
  </si>
  <si>
    <t>Итого по подпрограмме</t>
  </si>
  <si>
    <t>Управление социальной защиты населения администрации Туруханского района</t>
  </si>
  <si>
    <t>1006</t>
  </si>
  <si>
    <t>исполнение расходных обязательств по социальной политике</t>
  </si>
  <si>
    <t>Руководство и управление в сфере установленных функций</t>
  </si>
  <si>
    <t>Задача. Обеспечение реализации государственной и муниципальной социальной политики на территории Туруханского района.</t>
  </si>
  <si>
    <t>Цель. Создание условий для эффективного, ответственного и прозрачного управления финансовыми ресурсами в рамках выполнения установленных функций и  переданных государственных полномочий по социальной поддержке и социальному обслуживанию.</t>
  </si>
  <si>
    <t>мероприятий подпрограммы 5 "Обеспечение реализации муниципальной программы "</t>
  </si>
  <si>
    <t xml:space="preserve"> Финансирование расходов по содержанию детского приюта, в том числе по предоставлению мер социальной поддержки работникам муниципальных учреждений социального обслуживания (в соответствии с Законом края от 09.12.2010 года № 11-5397 «О наделении органов местного самоуправления муниципальных районов и городских округов края отдельными государственными полномочиями в сфере социальной поддержки и социального обслуживания граждан», Законом Красноярского края от 16.12.2014 № 7-3023 «Об организации социального обслуживания граждан в Красноярском крае»)</t>
  </si>
  <si>
    <t>Приложение 2
к подпрограмме 5 "Обеспечение реализации муниципальной программы "</t>
  </si>
  <si>
    <t>0250075130</t>
  </si>
  <si>
    <t>0250080460</t>
  </si>
  <si>
    <t xml:space="preserve">Приложение
к постановлению 
администрации  Туруханского района 
от 15.08.2018 № 912-п 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</si>
</sst>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0.000"/>
  </numFmts>
  <fonts count="8"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justify" vertical="center"/>
    </xf>
    <xf numFmtId="43" fontId="1" fillId="0" borderId="1" xfId="3" applyFont="1" applyFill="1" applyBorder="1" applyAlignment="1">
      <alignment horizontal="left" vertical="center" wrapText="1"/>
    </xf>
    <xf numFmtId="43" fontId="1" fillId="0" borderId="1" xfId="3" applyNumberFormat="1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64" fontId="1" fillId="0" borderId="1" xfId="3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3" fontId="3" fillId="0" borderId="1" xfId="3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43" fontId="3" fillId="0" borderId="1" xfId="3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43" fontId="1" fillId="0" borderId="1" xfId="3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Финансовый" xfId="3" builtinId="3"/>
    <cellStyle name="Финансов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L25"/>
  <sheetViews>
    <sheetView tabSelected="1" view="pageLayout" topLeftCell="B1" zoomScaleNormal="100" zoomScaleSheetLayoutView="75" workbookViewId="0">
      <selection activeCell="K1" sqref="K1:L1"/>
    </sheetView>
  </sheetViews>
  <sheetFormatPr defaultRowHeight="18.75"/>
  <cols>
    <col min="1" max="1" width="4.75" style="3" customWidth="1"/>
    <col min="2" max="2" width="49.625" style="3" customWidth="1"/>
    <col min="3" max="3" width="18.5" style="3" customWidth="1"/>
    <col min="4" max="5" width="7.375" style="3" customWidth="1"/>
    <col min="6" max="6" width="17.75" style="3" customWidth="1"/>
    <col min="7" max="7" width="5.75" style="3" customWidth="1"/>
    <col min="8" max="10" width="13.75" style="3" bestFit="1" customWidth="1"/>
    <col min="11" max="11" width="20" style="3" customWidth="1"/>
    <col min="12" max="12" width="24.5" style="3" customWidth="1"/>
    <col min="13" max="16384" width="9" style="3"/>
  </cols>
  <sheetData>
    <row r="1" spans="1:12" ht="99.75" customHeight="1">
      <c r="K1" s="35" t="s">
        <v>26</v>
      </c>
      <c r="L1" s="36"/>
    </row>
    <row r="2" spans="1:12" ht="88.5" customHeight="1">
      <c r="K2" s="35" t="s">
        <v>23</v>
      </c>
      <c r="L2" s="35"/>
    </row>
    <row r="3" spans="1:12" ht="1.5" customHeight="1">
      <c r="A3" s="4"/>
    </row>
    <row r="4" spans="1:12" ht="3" customHeight="1">
      <c r="A4" s="4"/>
    </row>
    <row r="5" spans="1:12">
      <c r="A5" s="37" t="s">
        <v>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>
      <c r="A6" s="37" t="s">
        <v>21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>
      <c r="A7" s="4"/>
    </row>
    <row r="8" spans="1:12" s="7" customFormat="1" ht="15.75">
      <c r="A8" s="38" t="s">
        <v>2</v>
      </c>
      <c r="B8" s="38" t="s">
        <v>9</v>
      </c>
      <c r="C8" s="38" t="s">
        <v>4</v>
      </c>
      <c r="D8" s="38" t="s">
        <v>3</v>
      </c>
      <c r="E8" s="38"/>
      <c r="F8" s="38"/>
      <c r="G8" s="38"/>
      <c r="H8" s="38" t="s">
        <v>10</v>
      </c>
      <c r="I8" s="38"/>
      <c r="J8" s="38"/>
      <c r="K8" s="38"/>
      <c r="L8" s="38" t="s">
        <v>11</v>
      </c>
    </row>
    <row r="9" spans="1:12" s="7" customFormat="1" ht="99" customHeight="1">
      <c r="A9" s="38"/>
      <c r="B9" s="38"/>
      <c r="C9" s="38"/>
      <c r="D9" s="1" t="s">
        <v>4</v>
      </c>
      <c r="E9" s="1" t="s">
        <v>5</v>
      </c>
      <c r="F9" s="1" t="s">
        <v>6</v>
      </c>
      <c r="G9" s="1" t="s">
        <v>7</v>
      </c>
      <c r="H9" s="1">
        <v>2018</v>
      </c>
      <c r="I9" s="1">
        <v>2019</v>
      </c>
      <c r="J9" s="1">
        <v>2020</v>
      </c>
      <c r="K9" s="1" t="s">
        <v>12</v>
      </c>
      <c r="L9" s="38"/>
    </row>
    <row r="10" spans="1:12" s="7" customFormat="1" ht="15.7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  <c r="J10" s="1">
        <v>10</v>
      </c>
      <c r="K10" s="1">
        <v>11</v>
      </c>
      <c r="L10" s="1">
        <v>12</v>
      </c>
    </row>
    <row r="11" spans="1:12" s="8" customFormat="1" ht="34.5" customHeight="1">
      <c r="A11" s="32" t="s">
        <v>20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4"/>
    </row>
    <row r="12" spans="1:12" s="8" customFormat="1" ht="30.75" customHeight="1">
      <c r="A12" s="32" t="s">
        <v>19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4"/>
    </row>
    <row r="13" spans="1:12" s="9" customFormat="1" ht="99" customHeight="1">
      <c r="A13" s="26" t="s">
        <v>1</v>
      </c>
      <c r="B13" s="26" t="s">
        <v>22</v>
      </c>
      <c r="C13" s="26" t="s">
        <v>15</v>
      </c>
      <c r="D13" s="26">
        <v>246</v>
      </c>
      <c r="E13" s="29" t="s">
        <v>16</v>
      </c>
      <c r="F13" s="23" t="s">
        <v>24</v>
      </c>
      <c r="G13" s="11">
        <v>121</v>
      </c>
      <c r="H13" s="6">
        <v>9491.4940000000006</v>
      </c>
      <c r="I13" s="6">
        <v>9181.1630000000005</v>
      </c>
      <c r="J13" s="6">
        <v>9181.1630000000005</v>
      </c>
      <c r="K13" s="5">
        <f>SUM(H13:J13)</f>
        <v>27853.82</v>
      </c>
      <c r="L13" s="13" t="s">
        <v>17</v>
      </c>
    </row>
    <row r="14" spans="1:12" s="9" customFormat="1" ht="67.5" customHeight="1">
      <c r="A14" s="27"/>
      <c r="B14" s="27"/>
      <c r="C14" s="27"/>
      <c r="D14" s="27"/>
      <c r="E14" s="30"/>
      <c r="F14" s="24"/>
      <c r="G14" s="11">
        <v>129</v>
      </c>
      <c r="H14" s="21">
        <v>2951.614</v>
      </c>
      <c r="I14" s="21">
        <v>2817.3449999999998</v>
      </c>
      <c r="J14" s="21">
        <v>2817.3449999999998</v>
      </c>
      <c r="K14" s="21">
        <f>H14+I14+J14</f>
        <v>8586.3040000000001</v>
      </c>
      <c r="L14" s="11"/>
    </row>
    <row r="15" spans="1:12" s="9" customFormat="1" ht="67.5" customHeight="1">
      <c r="A15" s="27"/>
      <c r="B15" s="27"/>
      <c r="C15" s="27"/>
      <c r="D15" s="27"/>
      <c r="E15" s="30"/>
      <c r="F15" s="24"/>
      <c r="G15" s="11">
        <v>122</v>
      </c>
      <c r="H15" s="21">
        <v>792.78</v>
      </c>
      <c r="I15" s="21">
        <v>529.77499999999998</v>
      </c>
      <c r="J15" s="21">
        <v>529.77499999999998</v>
      </c>
      <c r="K15" s="21">
        <f>H15+I15+J15</f>
        <v>1852.33</v>
      </c>
      <c r="L15" s="11"/>
    </row>
    <row r="16" spans="1:12" s="9" customFormat="1" ht="67.5" customHeight="1">
      <c r="A16" s="27"/>
      <c r="B16" s="27"/>
      <c r="C16" s="27"/>
      <c r="D16" s="27"/>
      <c r="E16" s="30"/>
      <c r="F16" s="24"/>
      <c r="G16" s="11">
        <v>244</v>
      </c>
      <c r="H16" s="21">
        <v>2156.12</v>
      </c>
      <c r="I16" s="21">
        <v>2534.1170000000002</v>
      </c>
      <c r="J16" s="21">
        <v>2534.1170000000002</v>
      </c>
      <c r="K16" s="21">
        <f>H16+I16+J16</f>
        <v>7224.3540000000003</v>
      </c>
      <c r="L16" s="11"/>
    </row>
    <row r="17" spans="1:12" s="9" customFormat="1" ht="84" customHeight="1">
      <c r="A17" s="27"/>
      <c r="B17" s="27"/>
      <c r="C17" s="27"/>
      <c r="D17" s="27"/>
      <c r="E17" s="30"/>
      <c r="F17" s="24"/>
      <c r="G17" s="11">
        <v>852</v>
      </c>
      <c r="H17" s="22">
        <v>9.5</v>
      </c>
      <c r="I17" s="22">
        <v>7.5</v>
      </c>
      <c r="J17" s="22">
        <v>7.5</v>
      </c>
      <c r="K17" s="21">
        <f>H17+I17+J17</f>
        <v>24.5</v>
      </c>
      <c r="L17" s="11"/>
    </row>
    <row r="18" spans="1:12" s="9" customFormat="1" ht="52.5" customHeight="1">
      <c r="A18" s="27"/>
      <c r="B18" s="27"/>
      <c r="C18" s="27"/>
      <c r="D18" s="27"/>
      <c r="E18" s="30"/>
      <c r="F18" s="24"/>
      <c r="G18" s="11">
        <v>853</v>
      </c>
      <c r="H18" s="22">
        <v>57.5</v>
      </c>
      <c r="I18" s="22">
        <v>2.5</v>
      </c>
      <c r="J18" s="22">
        <v>2.5</v>
      </c>
      <c r="K18" s="21">
        <f>H18+I18+J18</f>
        <v>62.5</v>
      </c>
      <c r="L18" s="11"/>
    </row>
    <row r="19" spans="1:12" s="9" customFormat="1" ht="33.75" customHeight="1">
      <c r="A19" s="28"/>
      <c r="B19" s="28"/>
      <c r="C19" s="28"/>
      <c r="D19" s="28"/>
      <c r="E19" s="31"/>
      <c r="F19" s="25"/>
      <c r="G19" s="11"/>
      <c r="H19" s="16">
        <f>H13+H14+H15+H16+H17+H18</f>
        <v>15459.008000000002</v>
      </c>
      <c r="I19" s="16">
        <f>I13+I14+I15+I16+I17+I18</f>
        <v>15072.4</v>
      </c>
      <c r="J19" s="16">
        <f>J13+J14+J15+J16+J17+J18</f>
        <v>15072.4</v>
      </c>
      <c r="K19" s="16">
        <f>K13+K14+K15+K16+K17+K18</f>
        <v>45603.807999999997</v>
      </c>
      <c r="L19" s="11"/>
    </row>
    <row r="20" spans="1:12" s="9" customFormat="1" ht="101.25" customHeight="1">
      <c r="A20" s="26" t="s">
        <v>13</v>
      </c>
      <c r="B20" s="26" t="s">
        <v>18</v>
      </c>
      <c r="C20" s="26" t="s">
        <v>15</v>
      </c>
      <c r="D20" s="26">
        <v>246</v>
      </c>
      <c r="E20" s="29" t="s">
        <v>16</v>
      </c>
      <c r="F20" s="23" t="s">
        <v>25</v>
      </c>
      <c r="G20" s="11">
        <v>121</v>
      </c>
      <c r="H20" s="12">
        <v>3891.2710000000002</v>
      </c>
      <c r="I20" s="12">
        <v>3891.5709999999999</v>
      </c>
      <c r="J20" s="12">
        <v>3891.5709999999999</v>
      </c>
      <c r="K20" s="21">
        <f>H20+I20+J20</f>
        <v>11674.413</v>
      </c>
      <c r="L20" s="11" t="s">
        <v>17</v>
      </c>
    </row>
    <row r="21" spans="1:12" s="9" customFormat="1" ht="67.5" customHeight="1">
      <c r="A21" s="27"/>
      <c r="B21" s="27"/>
      <c r="C21" s="27"/>
      <c r="D21" s="27"/>
      <c r="E21" s="30"/>
      <c r="F21" s="24"/>
      <c r="G21" s="11">
        <v>129</v>
      </c>
      <c r="H21" s="12">
        <v>1175.1610000000001</v>
      </c>
      <c r="I21" s="12">
        <v>1175.2550000000001</v>
      </c>
      <c r="J21" s="12">
        <v>1175.2550000000001</v>
      </c>
      <c r="K21" s="21">
        <f>H21+I21+J21</f>
        <v>3525.6710000000003</v>
      </c>
      <c r="L21" s="11"/>
    </row>
    <row r="22" spans="1:12" s="9" customFormat="1" ht="67.5" customHeight="1">
      <c r="A22" s="27"/>
      <c r="B22" s="27"/>
      <c r="C22" s="27"/>
      <c r="D22" s="27"/>
      <c r="E22" s="30"/>
      <c r="F22" s="24"/>
      <c r="G22" s="11">
        <v>122</v>
      </c>
      <c r="H22" s="6">
        <v>328</v>
      </c>
      <c r="I22" s="6">
        <v>328</v>
      </c>
      <c r="J22" s="6">
        <v>328</v>
      </c>
      <c r="K22" s="21">
        <f>H22+I22+J22</f>
        <v>984</v>
      </c>
      <c r="L22" s="11"/>
    </row>
    <row r="23" spans="1:12" s="9" customFormat="1" ht="67.5" customHeight="1">
      <c r="A23" s="28"/>
      <c r="B23" s="28"/>
      <c r="C23" s="28"/>
      <c r="D23" s="28"/>
      <c r="E23" s="31"/>
      <c r="F23" s="25"/>
      <c r="G23" s="11">
        <v>244</v>
      </c>
      <c r="H23" s="12">
        <v>1707.0239999999999</v>
      </c>
      <c r="I23" s="12">
        <v>1286.6300000000001</v>
      </c>
      <c r="J23" s="12">
        <v>1286.6300000000001</v>
      </c>
      <c r="K23" s="21">
        <f>H23+I23+J23</f>
        <v>4280.2839999999997</v>
      </c>
      <c r="L23" s="11"/>
    </row>
    <row r="24" spans="1:12" s="9" customFormat="1" ht="20.25" customHeight="1">
      <c r="A24" s="14"/>
      <c r="B24" s="14"/>
      <c r="C24" s="14"/>
      <c r="D24" s="14"/>
      <c r="E24" s="19"/>
      <c r="F24" s="20"/>
      <c r="G24" s="15"/>
      <c r="H24" s="16">
        <f>SUM(H20:H23)</f>
        <v>7101.4560000000001</v>
      </c>
      <c r="I24" s="16">
        <f>SUM(I20:I23)</f>
        <v>6681.4560000000001</v>
      </c>
      <c r="J24" s="16">
        <f>SUM(J20:J23)</f>
        <v>6681.4560000000001</v>
      </c>
      <c r="K24" s="16">
        <f>K20+K21+K22+K23</f>
        <v>20464.368000000002</v>
      </c>
      <c r="L24" s="11"/>
    </row>
    <row r="25" spans="1:12">
      <c r="A25" s="17"/>
      <c r="B25" s="2" t="s">
        <v>14</v>
      </c>
      <c r="C25" s="17" t="s">
        <v>8</v>
      </c>
      <c r="D25" s="17" t="s">
        <v>8</v>
      </c>
      <c r="E25" s="17" t="s">
        <v>8</v>
      </c>
      <c r="F25" s="17" t="s">
        <v>8</v>
      </c>
      <c r="G25" s="17" t="s">
        <v>8</v>
      </c>
      <c r="H25" s="18">
        <f>H19+H24</f>
        <v>22560.464</v>
      </c>
      <c r="I25" s="18">
        <f>I19+I24</f>
        <v>21753.856</v>
      </c>
      <c r="J25" s="18">
        <f>J19+J24</f>
        <v>21753.856</v>
      </c>
      <c r="K25" s="18">
        <f>K19+K24</f>
        <v>66068.176000000007</v>
      </c>
      <c r="L25" s="10"/>
    </row>
  </sheetData>
  <autoFilter ref="A8:L12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24">
    <mergeCell ref="K1:L1"/>
    <mergeCell ref="K2:L2"/>
    <mergeCell ref="A5:L5"/>
    <mergeCell ref="A6:L6"/>
    <mergeCell ref="A8:A9"/>
    <mergeCell ref="B8:B9"/>
    <mergeCell ref="C8:C9"/>
    <mergeCell ref="D8:G8"/>
    <mergeCell ref="H8:K8"/>
    <mergeCell ref="L8:L9"/>
    <mergeCell ref="A11:L11"/>
    <mergeCell ref="A12:L12"/>
    <mergeCell ref="B13:B19"/>
    <mergeCell ref="A13:A19"/>
    <mergeCell ref="C13:C19"/>
    <mergeCell ref="D13:D19"/>
    <mergeCell ref="E13:E19"/>
    <mergeCell ref="F13:F19"/>
    <mergeCell ref="F20:F23"/>
    <mergeCell ref="A20:A23"/>
    <mergeCell ref="B20:B23"/>
    <mergeCell ref="C20:C23"/>
    <mergeCell ref="D20:D23"/>
    <mergeCell ref="E20:E23"/>
  </mergeCells>
  <phoneticPr fontId="0" type="noConversion"/>
  <pageMargins left="0.78740157480314965" right="0.78740157480314965" top="1.1811023622047245" bottom="0.39370078740157483" header="0.31496062992125984" footer="0.31496062992125984"/>
  <pageSetup paperSize="9" scale="61" fitToHeight="0" orientation="landscape" r:id="rId1"/>
  <headerFooter differentOddEven="1">
    <oddHeader>&amp;C59</oddHeader>
    <evenHeader>&amp;C60</evenHead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2 к ПП5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Мария Иванова</cp:lastModifiedBy>
  <cp:lastPrinted>2018-08-15T02:41:40Z</cp:lastPrinted>
  <dcterms:created xsi:type="dcterms:W3CDTF">2016-10-20T04:37:12Z</dcterms:created>
  <dcterms:modified xsi:type="dcterms:W3CDTF">2018-08-22T03:28:38Z</dcterms:modified>
</cp:coreProperties>
</file>