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ачаеваМВ\Desktop\Разработка документов\Программы\МП Профилактика правонарушений и антитеррористическая защищенность\"/>
    </mc:Choice>
  </mc:AlternateContent>
  <bookViews>
    <workbookView xWindow="0" yWindow="0" windowWidth="28800" windowHeight="11625" tabRatio="752" activeTab="5"/>
  </bookViews>
  <sheets>
    <sheet name="пр к пасп" sheetId="2" r:id="rId1"/>
    <sheet name="пр к пасп ПП1" sheetId="7" r:id="rId2"/>
    <sheet name="пр к ПП1" sheetId="8" r:id="rId3"/>
    <sheet name="пр к пасп ПП2" sheetId="18" r:id="rId4"/>
    <sheet name="пр к ПП2" sheetId="15" r:id="rId5"/>
    <sheet name="пр 4 к МП" sheetId="3" r:id="rId6"/>
    <sheet name="пр 5 к МП" sheetId="5" r:id="rId7"/>
    <sheet name="пр 6 к МП" sheetId="6" r:id="rId8"/>
  </sheets>
  <definedNames>
    <definedName name="_xlnm._FilterDatabase" localSheetId="2" hidden="1">'пр к ПП1'!$A$7:$L$13</definedName>
    <definedName name="_xlnm._FilterDatabase" localSheetId="4" hidden="1">'пр к ПП2'!$A$7:$L$12</definedName>
    <definedName name="_xlnm.Print_Titles" localSheetId="5">'пр 4 к МП'!$11:$12</definedName>
    <definedName name="_xlnm.Print_Titles" localSheetId="6">'пр 5 к МП'!$11:$13</definedName>
    <definedName name="_xlnm.Print_Titles" localSheetId="7">'пр 6 к МП'!$13:$15</definedName>
    <definedName name="_xlnm.Print_Titles" localSheetId="0">'пр к пасп'!$10:$13</definedName>
    <definedName name="_xlnm.Print_Titles" localSheetId="1">'пр к пасп ПП1'!$8:$10</definedName>
    <definedName name="_xlnm.Print_Titles" localSheetId="3">'пр к пасп ПП2'!$7:$9</definedName>
    <definedName name="_xlnm.Print_Area" localSheetId="5">'пр 4 к МП'!$A$1:$E$20</definedName>
    <definedName name="_xlnm.Print_Area" localSheetId="7">'пр 6 к МП'!$A$1:$K$36</definedName>
    <definedName name="_xlnm.Print_Area" localSheetId="0">'пр к пасп'!$A$1:$H$17</definedName>
    <definedName name="_xlnm.Print_Area" localSheetId="1">'пр к пасп ПП1'!$A$1:$G$13</definedName>
    <definedName name="_xlnm.Print_Area" localSheetId="3">'пр к пасп ПП2'!$A$1:$G$12</definedName>
    <definedName name="_xlnm.Print_Area" localSheetId="2">'пр к ПП1'!$A$1:$L$14</definedName>
    <definedName name="_xlnm.Print_Area" localSheetId="4">'пр к ПП2'!$A$1:$L$13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6" l="1"/>
  <c r="F22" i="6"/>
  <c r="E22" i="6"/>
  <c r="G21" i="6"/>
  <c r="F21" i="6"/>
  <c r="E21" i="6"/>
  <c r="G20" i="6"/>
  <c r="F20" i="6"/>
  <c r="E20" i="6"/>
  <c r="G19" i="6"/>
  <c r="F19" i="6"/>
  <c r="E19" i="6"/>
  <c r="G18" i="6"/>
  <c r="F18" i="6"/>
  <c r="E18" i="6"/>
  <c r="L22" i="5" l="1"/>
  <c r="G30" i="6" l="1"/>
  <c r="F30" i="6"/>
  <c r="E30" i="6"/>
  <c r="G23" i="6"/>
  <c r="G16" i="6" s="1"/>
  <c r="F23" i="6"/>
  <c r="E23" i="6"/>
  <c r="E16" i="6" s="1"/>
  <c r="F16" i="6" l="1"/>
  <c r="I2" i="6"/>
  <c r="M27" i="6" l="1"/>
  <c r="M26" i="6" l="1"/>
  <c r="K36" i="6"/>
  <c r="K35" i="6"/>
  <c r="K33" i="6"/>
  <c r="K32" i="6"/>
  <c r="K29" i="6"/>
  <c r="K28" i="6"/>
  <c r="K25" i="6"/>
  <c r="C30" i="6"/>
  <c r="C23" i="6"/>
  <c r="C16" i="6"/>
  <c r="E19" i="5"/>
  <c r="L15" i="5"/>
  <c r="L18" i="5"/>
  <c r="L21" i="5"/>
  <c r="K26" i="6" l="1"/>
  <c r="M23" i="6"/>
  <c r="M19" i="6"/>
  <c r="K23" i="6"/>
  <c r="L19" i="5"/>
  <c r="I14" i="8"/>
  <c r="J14" i="8"/>
  <c r="H14" i="8"/>
  <c r="H13" i="15" l="1"/>
  <c r="L17" i="5"/>
  <c r="K14" i="8"/>
  <c r="J13" i="15" l="1"/>
  <c r="I13" i="15"/>
  <c r="M34" i="6" l="1"/>
  <c r="K20" i="6"/>
  <c r="K34" i="6"/>
  <c r="K13" i="15"/>
  <c r="K16" i="6" l="1"/>
  <c r="K30" i="6"/>
  <c r="M30" i="6"/>
  <c r="M16" i="6"/>
  <c r="M20" i="6"/>
  <c r="L16" i="5"/>
  <c r="L20" i="5"/>
</calcChain>
</file>

<file path=xl/sharedStrings.xml><?xml version="1.0" encoding="utf-8"?>
<sst xmlns="http://schemas.openxmlformats.org/spreadsheetml/2006/main" count="263" uniqueCount="123">
  <si>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</si>
  <si>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</si>
  <si>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</si>
  <si>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</si>
  <si>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</si>
  <si>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</si>
  <si>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</si>
  <si>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</si>
  <si>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</si>
  <si>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</si>
  <si>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</si>
  <si>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</si>
  <si>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</si>
  <si>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</si>
  <si>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</si>
  <si>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</si>
  <si>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</si>
  <si>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</si>
  <si>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</si>
  <si>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</si>
  <si>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</si>
  <si>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</si>
  <si>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</si>
  <si>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</si>
  <si>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</si>
  <si>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</si>
  <si>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</si>
  <si>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</si>
  <si>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</si>
  <si>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</si>
  <si>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</si>
  <si>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</si>
  <si>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</si>
  <si>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</si>
  <si>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</si>
  <si>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</si>
  <si>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</si>
  <si>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</si>
  <si>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</si>
  <si>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</si>
  <si>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</si>
  <si>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</si>
  <si>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</si>
  <si>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</si>
  <si>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</si>
  <si>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</si>
  <si>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</si>
  <si>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</si>
  <si>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</si>
  <si>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</si>
  <si>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</si>
  <si>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2020 год</t>
  </si>
  <si>
    <t>2025 год</t>
  </si>
  <si>
    <t>2030 год</t>
  </si>
  <si>
    <t>1.2.</t>
  </si>
  <si>
    <t>2.1.</t>
  </si>
  <si>
    <t>Подпрограмма 2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</si>
  <si>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</si>
  <si>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</si>
  <si>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</si>
  <si>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</si>
  <si>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</si>
  <si>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</si>
  <si>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</si>
  <si>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</si>
  <si>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1.1.1.</t>
  </si>
  <si>
    <t>2.1.1.</t>
  </si>
  <si>
    <t>Приложение № 5</t>
  </si>
  <si>
    <t>Приложение № 6</t>
  </si>
  <si>
    <t>…</t>
  </si>
  <si>
    <t>заполнить пр 5 к МП</t>
  </si>
  <si>
    <t>всего расходные обязательства по подпрограмме</t>
  </si>
  <si>
    <t>Приложение № 4</t>
  </si>
  <si>
    <t>Приложение №1</t>
  </si>
  <si>
    <t>шт.</t>
  </si>
  <si>
    <t>Количество человек вошедших в составы  общественных организаций, участвующих в охране общественного порядка (в качестве народных дружинников)</t>
  </si>
  <si>
    <t>чел.</t>
  </si>
  <si>
    <t>Цель: Профилактика терроризма и экстремизма, повышение антитеррористической защищенности и защита жизни граждан на территории Туруханского района</t>
  </si>
  <si>
    <t>Цель: Повышение эфективности профилактики правонарушений и преступлений общественного порядка и обеспечение общественной безопасности на территории Туруханского района</t>
  </si>
  <si>
    <t>Количество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</si>
  <si>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0</t>
  </si>
  <si>
    <t>2</t>
  </si>
  <si>
    <t>4</t>
  </si>
  <si>
    <t>6</t>
  </si>
  <si>
    <t>16</t>
  </si>
  <si>
    <t>26</t>
  </si>
  <si>
    <t>«Профилактика правонарушений, укрепление общественного порядка и общественной безопасности»</t>
  </si>
  <si>
    <t>Цель: Повышение эффективности профилактики правонарушений, укрепление общественного порядка и общественной безопасности на территории Туруханского района</t>
  </si>
  <si>
    <t>Задача: Информирование жителей Туруханского района по вопросам противодействия терроризму</t>
  </si>
  <si>
    <t>Задача: Создание условий по снижению уровня правонарушений, совершаемых на территории Туруханского района</t>
  </si>
  <si>
    <t>Субсидии общественной организации, участвующей в охране общественного порядка, на материально-техническое обеспечение</t>
  </si>
  <si>
    <t>Материальное стимулирование деятельности народных дружинников</t>
  </si>
  <si>
    <t>мероприятий подпрограммы 1 «Профилактика правонарушений, укрепление общественного порядка и общественной безопасности»</t>
  </si>
  <si>
    <t>Приложение №2
к подпрограмме 1 «Профилактика правонарушений, укрепление общественного порядка и общественной безопасности»</t>
  </si>
  <si>
    <t>Приложение № 1
к паспорту подпрограммы 1 «Профилактика правонарушений, укрепление общественного порядка и общественной безопасности»</t>
  </si>
  <si>
    <t>к паспорту муниципальной  программы Туруханского района "Профилактика правонарушений и антитеррористическая защищенность на территории Туруханского района"</t>
  </si>
  <si>
    <t>Приложение № 1
к паспорту подпрограммы 2 «Профилактика терроризма, минимизация и ликвидация последствий его проявления»</t>
  </si>
  <si>
    <t>и значения показателей результативности подпрограммы 2 
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</si>
  <si>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</si>
  <si>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Приложение № 1
к подпрограмме 2 «Профилактика терроризма, минимизация и ликвидация последствий его проявления»</t>
  </si>
  <si>
    <t>мероприятий подпрограммы 2 «Профилактика терроризма, минимизация и ликвидация последствий его проявления»</t>
  </si>
  <si>
    <t>Цель: Профилактика терроризма и экстремизма, защита жизни граждан, проживающих на территории Туруханского района, а также повышение антитеррористической защищенности граждан на территории Туруханского района</t>
  </si>
  <si>
    <t>Приобретение изготовленных плакатов, памяток и другой печатной продукции для учреждений, организаций по профилактике терроризма</t>
  </si>
  <si>
    <t>Увеличение количества организаций, учреждений обеспеченных плакатами, памятками и другой печатной продукций по профилактике терроризма на территории Туруханского района</t>
  </si>
  <si>
    <t>к муниципальной программе Туруханского района "Профилактика правонарушений и антитеррористическая защищенность на территории Туруханского района"</t>
  </si>
  <si>
    <t>"Профилактика правонарушений и антитеррористичоская защищенность на территории Туруханского района)</t>
  </si>
  <si>
    <t>Цель муниципальной программы Туруханского района: Повышение профилактики правонарушений и преступлений общественного порядка и обеспечение общественной безопасности</t>
  </si>
  <si>
    <t>Задача муниципальной программы Туруханского района: Создание условий по снижению уровня правонарушений, совершаемых на территории Туруханского района</t>
  </si>
  <si>
    <t>Подпрограмма 1 "Профилактика правонарушений, укрепление общественного порядка и общественной безопасности"</t>
  </si>
  <si>
    <t>Цель муниципальной программы Туруханского района: Профилактика терроризма и экстремизма, защита жизни граждан, а также повышение антитеррористической защищенности граждан на территории Туруханского района</t>
  </si>
  <si>
    <t>Задача муниципальной программы Туруханского района: Информирование жителей Туруханского района по вопросам противодействия терроризму</t>
  </si>
  <si>
    <t>Подпрограмма 2 "Профилактика терроризма, минимизация и ликвидация последствий его проявления")</t>
  </si>
  <si>
    <t>к муниципальной программе Туруханского района "Профилактика правонарушений и антитеррористическая защищенности"</t>
  </si>
  <si>
    <t>Профилактика правонарушений и антитеррористической защищенности на территории Туруханского района</t>
  </si>
  <si>
    <t>Профилактика правонарушений, укрепление общественного порядка и общественной безопасности</t>
  </si>
  <si>
    <t>Профилактика терроризма, минимизация и ликвидация последствий его проявления</t>
  </si>
  <si>
    <t>администрация Туруханского района</t>
  </si>
  <si>
    <t>распоряжение</t>
  </si>
  <si>
    <t>Подготовка нормативно-правовых актов, определяющих порядок для финансирования мероприятий направленных на укрепление общественного порядка и общественной безопасности на территории Туруханского района</t>
  </si>
  <si>
    <t xml:space="preserve">Подготовка нормативно-правовых актов, определяющих порядок для финансирования мероприятий направленных профилактику терроризма, минимизацию и ликвидацию последствий его проявления на территории Туруханского района </t>
  </si>
  <si>
    <t xml:space="preserve">Администрация Туруханского района </t>
  </si>
  <si>
    <t>1320083790</t>
  </si>
  <si>
    <t>до декабря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</si>
</sst>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7" formatCode="_-* #,##0.000_р_._-;\-* #,##0.000_р_._-;_-* &quot;-&quot;???_р_._-;_-@_-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3" fontId="2" fillId="0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0" xfId="0" applyFont="1" applyFill="1"/>
    <xf numFmtId="43" fontId="4" fillId="3" borderId="1" xfId="2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164" fontId="6" fillId="3" borderId="1" xfId="2" applyNumberFormat="1" applyFont="1" applyFill="1" applyBorder="1" applyAlignment="1">
      <alignment vertical="center" wrapText="1"/>
    </xf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164" fontId="4" fillId="3" borderId="1" xfId="2" applyNumberFormat="1" applyFont="1" applyFill="1" applyBorder="1" applyAlignment="1">
      <alignment vertical="center" wrapText="1"/>
    </xf>
    <xf numFmtId="164" fontId="4" fillId="0" borderId="1" xfId="2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3" borderId="1" xfId="2" applyNumberFormat="1" applyFont="1" applyFill="1" applyBorder="1" applyAlignment="1">
      <alignment vertical="center" wrapText="1"/>
    </xf>
    <xf numFmtId="164" fontId="2" fillId="3" borderId="1" xfId="2" applyNumberFormat="1" applyFont="1" applyFill="1" applyBorder="1" applyAlignment="1">
      <alignment wrapText="1"/>
    </xf>
    <xf numFmtId="164" fontId="2" fillId="0" borderId="1" xfId="2" applyNumberFormat="1" applyFont="1" applyBorder="1" applyAlignment="1">
      <alignment vertical="center" wrapText="1"/>
    </xf>
    <xf numFmtId="164" fontId="2" fillId="0" borderId="1" xfId="2" applyNumberFormat="1" applyFont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Fill="1" applyBorder="1" applyAlignment="1">
      <alignment horizontal="left" vertical="center" wrapText="1"/>
    </xf>
    <xf numFmtId="164" fontId="4" fillId="2" borderId="1" xfId="2" applyNumberFormat="1" applyFont="1" applyFill="1" applyBorder="1" applyAlignment="1">
      <alignment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167" fontId="4" fillId="0" borderId="1" xfId="2" applyNumberFormat="1" applyFont="1" applyBorder="1" applyAlignment="1">
      <alignment vertical="center" wrapText="1"/>
    </xf>
    <xf numFmtId="167" fontId="6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0" fontId="6" fillId="0" borderId="4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8"/>
  <sheetViews>
    <sheetView topLeftCell="A11" zoomScale="70" zoomScaleNormal="70" zoomScaleSheetLayoutView="85" workbookViewId="0">
      <selection activeCell="F11" sqref="F11:F12"/>
    </sheetView>
  </sheetViews>
  <sheetFormatPr defaultRowHeight="15.75" x14ac:dyDescent="0.25"/>
  <cols>
    <col min="1" max="1" width="6.375" style="6" customWidth="1"/>
    <col min="2" max="2" width="24.375" style="1" customWidth="1"/>
    <col min="3" max="3" width="11.75" style="1" customWidth="1"/>
    <col min="4" max="4" width="13.25" style="1" customWidth="1"/>
    <col min="5" max="6" width="10.25" style="1" customWidth="1"/>
    <col min="7" max="8" width="14.875" style="1" customWidth="1"/>
    <col min="9" max="16384" width="9" style="1"/>
  </cols>
  <sheetData>
    <row r="1" spans="1:9" ht="18.75" x14ac:dyDescent="0.25">
      <c r="F1" s="5" t="s">
        <v>73</v>
      </c>
      <c r="G1" s="50"/>
      <c r="H1" s="50"/>
    </row>
    <row r="2" spans="1:9" ht="100.5" customHeight="1" x14ac:dyDescent="0.25">
      <c r="F2" s="93" t="s">
        <v>95</v>
      </c>
      <c r="G2" s="93"/>
      <c r="H2" s="93"/>
    </row>
    <row r="5" spans="1:9" ht="18.75" x14ac:dyDescent="0.25">
      <c r="A5" s="94" t="s">
        <v>1</v>
      </c>
      <c r="B5" s="94"/>
      <c r="C5" s="94"/>
      <c r="D5" s="94"/>
      <c r="E5" s="94"/>
      <c r="F5" s="94"/>
      <c r="G5" s="94"/>
      <c r="H5" s="94"/>
    </row>
    <row r="6" spans="1:9" ht="18.75" x14ac:dyDescent="0.25">
      <c r="A6" s="94" t="s">
        <v>8</v>
      </c>
      <c r="B6" s="94"/>
      <c r="C6" s="94"/>
      <c r="D6" s="94"/>
      <c r="E6" s="94"/>
      <c r="F6" s="94"/>
      <c r="G6" s="94"/>
      <c r="H6" s="94"/>
    </row>
    <row r="7" spans="1:9" ht="18.75" x14ac:dyDescent="0.25">
      <c r="A7" s="94" t="s">
        <v>6</v>
      </c>
      <c r="B7" s="94"/>
      <c r="C7" s="94"/>
      <c r="D7" s="94"/>
      <c r="E7" s="94"/>
      <c r="F7" s="94"/>
      <c r="G7" s="94"/>
      <c r="H7" s="94"/>
    </row>
    <row r="8" spans="1:9" ht="18.75" x14ac:dyDescent="0.25">
      <c r="A8" s="94" t="s">
        <v>7</v>
      </c>
      <c r="B8" s="94"/>
      <c r="C8" s="94"/>
      <c r="D8" s="94"/>
      <c r="E8" s="94"/>
      <c r="F8" s="94"/>
      <c r="G8" s="94"/>
      <c r="H8" s="94"/>
    </row>
    <row r="9" spans="1:9" ht="18.75" x14ac:dyDescent="0.25">
      <c r="A9" s="2"/>
    </row>
    <row r="10" spans="1:9" ht="49.5" customHeight="1" x14ac:dyDescent="0.25">
      <c r="A10" s="97" t="s">
        <v>17</v>
      </c>
      <c r="B10" s="97" t="s">
        <v>4</v>
      </c>
      <c r="C10" s="97" t="s">
        <v>2</v>
      </c>
      <c r="D10" s="97"/>
      <c r="E10" s="97"/>
      <c r="F10" s="97"/>
      <c r="G10" s="97"/>
      <c r="H10" s="97"/>
    </row>
    <row r="11" spans="1:9" ht="95.25" customHeight="1" x14ac:dyDescent="0.25">
      <c r="A11" s="97"/>
      <c r="B11" s="97"/>
      <c r="C11" s="97"/>
      <c r="D11" s="97" t="s">
        <v>49</v>
      </c>
      <c r="E11" s="97" t="s">
        <v>50</v>
      </c>
      <c r="F11" s="97" t="s">
        <v>51</v>
      </c>
      <c r="G11" s="97" t="s">
        <v>5</v>
      </c>
      <c r="H11" s="97"/>
    </row>
    <row r="12" spans="1:9" x14ac:dyDescent="0.25">
      <c r="A12" s="97"/>
      <c r="B12" s="97"/>
      <c r="C12" s="97"/>
      <c r="D12" s="97"/>
      <c r="E12" s="97"/>
      <c r="F12" s="97"/>
      <c r="G12" s="87" t="s">
        <v>52</v>
      </c>
      <c r="H12" s="87" t="s">
        <v>53</v>
      </c>
    </row>
    <row r="13" spans="1:9" x14ac:dyDescent="0.25">
      <c r="A13" s="17">
        <v>1</v>
      </c>
      <c r="B13" s="17">
        <v>2</v>
      </c>
      <c r="C13" s="17">
        <v>3</v>
      </c>
      <c r="D13" s="81">
        <v>9</v>
      </c>
      <c r="E13" s="81">
        <v>10</v>
      </c>
      <c r="F13" s="81">
        <v>11</v>
      </c>
      <c r="G13" s="81">
        <v>12</v>
      </c>
      <c r="H13" s="81">
        <v>14</v>
      </c>
    </row>
    <row r="14" spans="1:9" s="52" customFormat="1" ht="30.75" customHeight="1" x14ac:dyDescent="0.25">
      <c r="A14" s="35">
        <v>1</v>
      </c>
      <c r="B14" s="95" t="s">
        <v>78</v>
      </c>
      <c r="C14" s="95"/>
      <c r="D14" s="95"/>
      <c r="E14" s="95"/>
      <c r="F14" s="95"/>
      <c r="G14" s="95"/>
      <c r="H14" s="95"/>
      <c r="I14" s="52" t="s">
        <v>70</v>
      </c>
    </row>
    <row r="15" spans="1:9" s="52" customFormat="1" ht="129.75" customHeight="1" x14ac:dyDescent="0.25">
      <c r="A15" s="79" t="s">
        <v>3</v>
      </c>
      <c r="B15" s="80" t="s">
        <v>75</v>
      </c>
      <c r="C15" s="69" t="s">
        <v>76</v>
      </c>
      <c r="D15" s="88" t="s">
        <v>80</v>
      </c>
      <c r="E15" s="68">
        <v>0</v>
      </c>
      <c r="F15" s="68">
        <v>0</v>
      </c>
      <c r="G15" s="68">
        <v>0</v>
      </c>
      <c r="H15" s="68">
        <v>0</v>
      </c>
    </row>
    <row r="16" spans="1:9" x14ac:dyDescent="0.25">
      <c r="A16" s="17">
        <v>2</v>
      </c>
      <c r="B16" s="96" t="s">
        <v>77</v>
      </c>
      <c r="C16" s="96"/>
      <c r="D16" s="96"/>
      <c r="E16" s="96"/>
      <c r="F16" s="96"/>
      <c r="G16" s="96"/>
      <c r="H16" s="96"/>
      <c r="I16" s="52" t="s">
        <v>70</v>
      </c>
    </row>
    <row r="17" spans="1:8" s="52" customFormat="1" ht="131.25" customHeight="1" x14ac:dyDescent="0.25">
      <c r="A17" s="51" t="s">
        <v>54</v>
      </c>
      <c r="B17" s="34" t="s">
        <v>79</v>
      </c>
      <c r="C17" s="35" t="s">
        <v>74</v>
      </c>
      <c r="D17" s="88" t="s">
        <v>81</v>
      </c>
      <c r="E17" s="88" t="s">
        <v>82</v>
      </c>
      <c r="F17" s="88" t="s">
        <v>83</v>
      </c>
      <c r="G17" s="88" t="s">
        <v>84</v>
      </c>
      <c r="H17" s="88" t="s">
        <v>85</v>
      </c>
    </row>
    <row r="18" spans="1:8" ht="18.75" x14ac:dyDescent="0.25">
      <c r="A18" s="2"/>
    </row>
  </sheetData>
  <mergeCells count="15">
    <mergeCell ref="B14:H14"/>
    <mergeCell ref="B16:H16"/>
    <mergeCell ref="A10:A12"/>
    <mergeCell ref="B10:B12"/>
    <mergeCell ref="C10:C12"/>
    <mergeCell ref="D10:H10"/>
    <mergeCell ref="D11:D12"/>
    <mergeCell ref="E11:E12"/>
    <mergeCell ref="F11:F12"/>
    <mergeCell ref="G11:H11"/>
    <mergeCell ref="F2:H2"/>
    <mergeCell ref="A5:H5"/>
    <mergeCell ref="A6:H6"/>
    <mergeCell ref="A7:H7"/>
    <mergeCell ref="A8:H8"/>
  </mergeCells>
  <pageMargins left="0.78740157480314965" right="0.78740157480314965" top="1.1811023622047245" bottom="0.39370078740157483" header="0.31496062992125984" footer="0.31496062992125984"/>
  <pageSetup paperSize="9" scale="75" orientation="portrait" r:id="rId1"/>
  <rowBreaks count="1" manualBreakCount="1">
    <brk id="15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"/>
  <sheetViews>
    <sheetView view="pageBreakPreview" zoomScaleNormal="70" zoomScaleSheetLayoutView="100" workbookViewId="0">
      <selection activeCell="A6" sqref="A6:G6"/>
    </sheetView>
  </sheetViews>
  <sheetFormatPr defaultRowHeight="15.75" x14ac:dyDescent="0.25"/>
  <cols>
    <col min="1" max="1" width="4.75" style="6" customWidth="1"/>
    <col min="2" max="2" width="43.5" style="1" customWidth="1"/>
    <col min="3" max="3" width="10.5" style="6" customWidth="1"/>
    <col min="4" max="4" width="14.875" style="1" customWidth="1"/>
    <col min="5" max="7" width="12" style="1" customWidth="1"/>
    <col min="8" max="16384" width="9" style="1"/>
  </cols>
  <sheetData>
    <row r="1" spans="1:7" ht="130.5" customHeight="1" x14ac:dyDescent="0.25">
      <c r="E1" s="93" t="s">
        <v>94</v>
      </c>
      <c r="F1" s="93"/>
      <c r="G1" s="93"/>
    </row>
    <row r="2" spans="1:7" ht="18.75" x14ac:dyDescent="0.25">
      <c r="A2" s="12"/>
    </row>
    <row r="3" spans="1:7" ht="18.75" x14ac:dyDescent="0.25">
      <c r="A3" s="12"/>
    </row>
    <row r="4" spans="1:7" ht="18.75" x14ac:dyDescent="0.25">
      <c r="A4" s="94" t="s">
        <v>1</v>
      </c>
      <c r="B4" s="94"/>
      <c r="C4" s="94"/>
      <c r="D4" s="94"/>
      <c r="E4" s="94"/>
      <c r="F4" s="94"/>
      <c r="G4" s="94"/>
    </row>
    <row r="5" spans="1:7" ht="18.75" x14ac:dyDescent="0.25">
      <c r="A5" s="101" t="s">
        <v>57</v>
      </c>
      <c r="B5" s="94"/>
      <c r="C5" s="94"/>
      <c r="D5" s="94"/>
      <c r="E5" s="94"/>
      <c r="F5" s="94"/>
      <c r="G5" s="94"/>
    </row>
    <row r="6" spans="1:7" ht="18.75" x14ac:dyDescent="0.25">
      <c r="A6" s="101" t="s">
        <v>86</v>
      </c>
      <c r="B6" s="94"/>
      <c r="C6" s="94"/>
      <c r="D6" s="94"/>
      <c r="E6" s="94"/>
      <c r="F6" s="94"/>
      <c r="G6" s="94"/>
    </row>
    <row r="7" spans="1:7" ht="13.5" customHeight="1" x14ac:dyDescent="0.25">
      <c r="A7" s="12"/>
    </row>
    <row r="8" spans="1:7" x14ac:dyDescent="0.25">
      <c r="A8" s="97" t="s">
        <v>17</v>
      </c>
      <c r="B8" s="97" t="s">
        <v>43</v>
      </c>
      <c r="C8" s="97" t="s">
        <v>2</v>
      </c>
      <c r="D8" s="97" t="s">
        <v>44</v>
      </c>
      <c r="E8" s="97"/>
      <c r="F8" s="97"/>
      <c r="G8" s="97"/>
    </row>
    <row r="9" spans="1:7" x14ac:dyDescent="0.25">
      <c r="A9" s="97"/>
      <c r="B9" s="97"/>
      <c r="C9" s="97"/>
      <c r="D9" s="97"/>
      <c r="E9" s="81" t="s">
        <v>49</v>
      </c>
      <c r="F9" s="81" t="s">
        <v>50</v>
      </c>
      <c r="G9" s="81" t="s">
        <v>51</v>
      </c>
    </row>
    <row r="10" spans="1:7" x14ac:dyDescent="0.25">
      <c r="A10" s="13">
        <v>1</v>
      </c>
      <c r="B10" s="3">
        <v>2</v>
      </c>
      <c r="C10" s="13">
        <v>3</v>
      </c>
      <c r="D10" s="3">
        <v>4</v>
      </c>
      <c r="E10" s="3">
        <v>6</v>
      </c>
      <c r="F10" s="3">
        <v>7</v>
      </c>
      <c r="G10" s="3">
        <v>8</v>
      </c>
    </row>
    <row r="11" spans="1:7" ht="31.5" customHeight="1" x14ac:dyDescent="0.25">
      <c r="A11" s="98" t="s">
        <v>87</v>
      </c>
      <c r="B11" s="99"/>
      <c r="C11" s="99"/>
      <c r="D11" s="99"/>
      <c r="E11" s="99"/>
      <c r="F11" s="99"/>
      <c r="G11" s="100"/>
    </row>
    <row r="12" spans="1:7" x14ac:dyDescent="0.25">
      <c r="A12" s="98" t="s">
        <v>89</v>
      </c>
      <c r="B12" s="99"/>
      <c r="C12" s="99"/>
      <c r="D12" s="99"/>
      <c r="E12" s="99"/>
      <c r="F12" s="99"/>
      <c r="G12" s="100"/>
    </row>
    <row r="13" spans="1:7" ht="63" x14ac:dyDescent="0.25">
      <c r="A13" s="69" t="s">
        <v>3</v>
      </c>
      <c r="B13" s="82" t="s">
        <v>75</v>
      </c>
      <c r="C13" s="69" t="s">
        <v>76</v>
      </c>
      <c r="D13" s="69"/>
      <c r="E13" s="88" t="s">
        <v>80</v>
      </c>
      <c r="F13" s="88" t="s">
        <v>80</v>
      </c>
      <c r="G13" s="88" t="s">
        <v>80</v>
      </c>
    </row>
    <row r="14" spans="1:7" ht="18.75" x14ac:dyDescent="0.25">
      <c r="A14" s="12"/>
    </row>
    <row r="15" spans="1:7" ht="18.75" x14ac:dyDescent="0.25">
      <c r="A15" s="12"/>
    </row>
    <row r="16" spans="1:7" ht="18.75" x14ac:dyDescent="0.25">
      <c r="A16" s="12"/>
    </row>
  </sheetData>
  <mergeCells count="11">
    <mergeCell ref="A12:G12"/>
    <mergeCell ref="E1:G1"/>
    <mergeCell ref="A11:G11"/>
    <mergeCell ref="A4:G4"/>
    <mergeCell ref="A5:G5"/>
    <mergeCell ref="A8:A9"/>
    <mergeCell ref="B8:B9"/>
    <mergeCell ref="C8:C9"/>
    <mergeCell ref="D8:D9"/>
    <mergeCell ref="E8:G8"/>
    <mergeCell ref="A6:G6"/>
  </mergeCells>
  <pageMargins left="0.78740157480314965" right="0.78740157480314965" top="1.1811023622047245" bottom="0.39370078740157483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25"/>
  <sheetViews>
    <sheetView view="pageBreakPreview" zoomScale="80" zoomScaleNormal="70" zoomScaleSheetLayoutView="80" workbookViewId="0">
      <selection activeCell="L12" sqref="L12"/>
    </sheetView>
  </sheetViews>
  <sheetFormatPr defaultRowHeight="18.75" x14ac:dyDescent="0.25"/>
  <cols>
    <col min="1" max="1" width="4.75" style="16" customWidth="1"/>
    <col min="2" max="2" width="49.625" style="5" customWidth="1"/>
    <col min="3" max="3" width="18.5" style="5" customWidth="1"/>
    <col min="4" max="5" width="7.375" style="5" customWidth="1"/>
    <col min="6" max="6" width="17.75" style="5" customWidth="1"/>
    <col min="7" max="7" width="5.75" style="5" customWidth="1"/>
    <col min="8" max="10" width="13.75" style="5" bestFit="1" customWidth="1"/>
    <col min="11" max="11" width="20" style="5" customWidth="1"/>
    <col min="12" max="12" width="24.5" style="5" customWidth="1"/>
    <col min="13" max="16384" width="9" style="5"/>
  </cols>
  <sheetData>
    <row r="1" spans="1:12" ht="121.5" customHeight="1" x14ac:dyDescent="0.25">
      <c r="K1" s="93" t="s">
        <v>93</v>
      </c>
      <c r="L1" s="93"/>
    </row>
    <row r="4" spans="1:12" x14ac:dyDescent="0.25">
      <c r="A4" s="94" t="s">
        <v>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 x14ac:dyDescent="0.25">
      <c r="A5" s="94" t="s">
        <v>92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7" spans="1:12" x14ac:dyDescent="0.25">
      <c r="A7" s="97" t="s">
        <v>17</v>
      </c>
      <c r="B7" s="97" t="s">
        <v>45</v>
      </c>
      <c r="C7" s="97" t="s">
        <v>24</v>
      </c>
      <c r="D7" s="97" t="s">
        <v>22</v>
      </c>
      <c r="E7" s="97"/>
      <c r="F7" s="97"/>
      <c r="G7" s="97"/>
      <c r="H7" s="97" t="s">
        <v>46</v>
      </c>
      <c r="I7" s="97"/>
      <c r="J7" s="97"/>
      <c r="K7" s="97"/>
      <c r="L7" s="97" t="s">
        <v>47</v>
      </c>
    </row>
    <row r="8" spans="1:12" ht="62.25" customHeight="1" x14ac:dyDescent="0.25">
      <c r="A8" s="97"/>
      <c r="B8" s="97"/>
      <c r="C8" s="97"/>
      <c r="D8" s="13" t="s">
        <v>24</v>
      </c>
      <c r="E8" s="13" t="s">
        <v>25</v>
      </c>
      <c r="F8" s="13" t="s">
        <v>26</v>
      </c>
      <c r="G8" s="13" t="s">
        <v>27</v>
      </c>
      <c r="H8" s="13">
        <v>2018</v>
      </c>
      <c r="I8" s="81">
        <v>2019</v>
      </c>
      <c r="J8" s="81">
        <v>2020</v>
      </c>
      <c r="K8" s="13" t="s">
        <v>48</v>
      </c>
      <c r="L8" s="97"/>
    </row>
    <row r="9" spans="1:12" x14ac:dyDescent="0.25">
      <c r="A9" s="17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</row>
    <row r="10" spans="1:12" s="44" customFormat="1" x14ac:dyDescent="0.25">
      <c r="A10" s="102" t="s">
        <v>87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4"/>
    </row>
    <row r="11" spans="1:12" s="44" customFormat="1" x14ac:dyDescent="0.25">
      <c r="A11" s="102" t="s">
        <v>89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4"/>
    </row>
    <row r="12" spans="1:12" ht="47.25" x14ac:dyDescent="0.25">
      <c r="A12" s="47" t="s">
        <v>3</v>
      </c>
      <c r="B12" s="21" t="s">
        <v>90</v>
      </c>
      <c r="C12" s="15"/>
      <c r="D12" s="17"/>
      <c r="E12" s="17"/>
      <c r="F12" s="17"/>
      <c r="G12" s="17"/>
      <c r="H12" s="72">
        <v>0</v>
      </c>
      <c r="I12" s="72">
        <v>0</v>
      </c>
      <c r="J12" s="72">
        <v>0</v>
      </c>
      <c r="K12" s="73">
        <v>0</v>
      </c>
      <c r="L12" s="68"/>
    </row>
    <row r="13" spans="1:12" ht="31.5" x14ac:dyDescent="0.25">
      <c r="A13" s="81" t="s">
        <v>54</v>
      </c>
      <c r="B13" s="83" t="s">
        <v>91</v>
      </c>
      <c r="C13" s="15"/>
      <c r="D13" s="17"/>
      <c r="E13" s="81"/>
      <c r="F13" s="81"/>
      <c r="G13" s="81"/>
      <c r="H13" s="72">
        <v>0</v>
      </c>
      <c r="I13" s="72">
        <v>0</v>
      </c>
      <c r="J13" s="72">
        <v>0</v>
      </c>
      <c r="K13" s="73">
        <v>0</v>
      </c>
      <c r="L13" s="82"/>
    </row>
    <row r="14" spans="1:12" s="20" customFormat="1" x14ac:dyDescent="0.25">
      <c r="A14" s="18"/>
      <c r="B14" s="15" t="s">
        <v>64</v>
      </c>
      <c r="C14" s="18" t="s">
        <v>29</v>
      </c>
      <c r="D14" s="18" t="s">
        <v>29</v>
      </c>
      <c r="E14" s="18" t="s">
        <v>29</v>
      </c>
      <c r="F14" s="18" t="s">
        <v>29</v>
      </c>
      <c r="G14" s="19" t="s">
        <v>29</v>
      </c>
      <c r="H14" s="74">
        <f>SUM(H12:H13)</f>
        <v>0</v>
      </c>
      <c r="I14" s="74">
        <f>SUM(I12:I13)</f>
        <v>0</v>
      </c>
      <c r="J14" s="74">
        <f>SUM(J12:J13)</f>
        <v>0</v>
      </c>
      <c r="K14" s="74">
        <f>SUM(H14:J14)</f>
        <v>0</v>
      </c>
      <c r="L14" s="19"/>
    </row>
    <row r="18" spans="1:11" x14ac:dyDescent="0.25">
      <c r="H18" s="66"/>
      <c r="I18" s="66"/>
      <c r="J18" s="66"/>
      <c r="K18" s="66"/>
    </row>
    <row r="19" spans="1:11" x14ac:dyDescent="0.25">
      <c r="H19" s="66"/>
      <c r="I19" s="66"/>
      <c r="J19" s="66"/>
      <c r="K19" s="66"/>
    </row>
    <row r="20" spans="1:11" x14ac:dyDescent="0.25">
      <c r="H20" s="66"/>
      <c r="I20" s="66"/>
      <c r="J20" s="66"/>
      <c r="K20" s="66"/>
    </row>
    <row r="21" spans="1:11" x14ac:dyDescent="0.25">
      <c r="H21" s="66"/>
      <c r="I21" s="66"/>
      <c r="J21" s="66"/>
      <c r="K21" s="66"/>
    </row>
    <row r="22" spans="1:11" x14ac:dyDescent="0.25">
      <c r="H22" s="67"/>
      <c r="I22" s="67"/>
      <c r="J22" s="67"/>
      <c r="K22" s="67"/>
    </row>
    <row r="23" spans="1:11" x14ac:dyDescent="0.25">
      <c r="A23" s="64"/>
      <c r="H23" s="66"/>
      <c r="I23" s="66"/>
      <c r="J23" s="66"/>
      <c r="K23" s="66"/>
    </row>
    <row r="24" spans="1:11" x14ac:dyDescent="0.25">
      <c r="A24" s="64"/>
      <c r="H24" s="66"/>
      <c r="I24" s="66"/>
      <c r="J24" s="66"/>
      <c r="K24" s="66"/>
    </row>
    <row r="25" spans="1:11" x14ac:dyDescent="0.25">
      <c r="H25" s="66"/>
      <c r="I25" s="66"/>
      <c r="J25" s="66"/>
      <c r="K25" s="66"/>
    </row>
  </sheetData>
  <autoFilter ref="A7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1">
    <mergeCell ref="A11:L11"/>
    <mergeCell ref="A10:L10"/>
    <mergeCell ref="K1:L1"/>
    <mergeCell ref="A4:L4"/>
    <mergeCell ref="A5:L5"/>
    <mergeCell ref="A7:A8"/>
    <mergeCell ref="B7:B8"/>
    <mergeCell ref="C7:C8"/>
    <mergeCell ref="D7:G7"/>
    <mergeCell ref="H7:K7"/>
    <mergeCell ref="L7:L8"/>
  </mergeCells>
  <pageMargins left="0.78740157480314965" right="0.78740157480314965" top="1.1811023622047245" bottom="0.39370078740157483" header="0.31496062992125984" footer="0.31496062992125984"/>
  <pageSetup paperSize="9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G13"/>
  <sheetViews>
    <sheetView view="pageBreakPreview" zoomScaleNormal="70" zoomScaleSheetLayoutView="100" workbookViewId="0">
      <selection activeCell="E2" sqref="E1:E1048576"/>
    </sheetView>
  </sheetViews>
  <sheetFormatPr defaultRowHeight="15.75" x14ac:dyDescent="0.25"/>
  <cols>
    <col min="1" max="1" width="5.375" style="6" customWidth="1"/>
    <col min="2" max="2" width="42.125" style="1" customWidth="1"/>
    <col min="3" max="3" width="11.5" style="6" customWidth="1"/>
    <col min="4" max="4" width="14.875" style="1" customWidth="1"/>
    <col min="5" max="7" width="12" style="1" customWidth="1"/>
    <col min="8" max="16384" width="9" style="1"/>
  </cols>
  <sheetData>
    <row r="1" spans="1:7" ht="96" customHeight="1" x14ac:dyDescent="0.25">
      <c r="E1" s="93" t="s">
        <v>96</v>
      </c>
      <c r="F1" s="93"/>
      <c r="G1" s="93"/>
    </row>
    <row r="2" spans="1:7" ht="18.75" x14ac:dyDescent="0.25">
      <c r="A2" s="12"/>
    </row>
    <row r="3" spans="1:7" ht="18.75" x14ac:dyDescent="0.25">
      <c r="A3" s="12"/>
    </row>
    <row r="4" spans="1:7" ht="18.75" x14ac:dyDescent="0.25">
      <c r="A4" s="94" t="s">
        <v>1</v>
      </c>
      <c r="B4" s="94"/>
      <c r="C4" s="94"/>
      <c r="D4" s="94"/>
      <c r="E4" s="94"/>
      <c r="F4" s="94"/>
      <c r="G4" s="94"/>
    </row>
    <row r="5" spans="1:7" ht="48" customHeight="1" x14ac:dyDescent="0.25">
      <c r="A5" s="101" t="s">
        <v>97</v>
      </c>
      <c r="B5" s="94"/>
      <c r="C5" s="94"/>
      <c r="D5" s="94"/>
      <c r="E5" s="94"/>
      <c r="F5" s="94"/>
      <c r="G5" s="94"/>
    </row>
    <row r="6" spans="1:7" ht="18.75" x14ac:dyDescent="0.25">
      <c r="A6" s="12"/>
    </row>
    <row r="7" spans="1:7" x14ac:dyDescent="0.25">
      <c r="A7" s="97" t="s">
        <v>17</v>
      </c>
      <c r="B7" s="97" t="s">
        <v>43</v>
      </c>
      <c r="C7" s="97" t="s">
        <v>2</v>
      </c>
      <c r="D7" s="97" t="s">
        <v>44</v>
      </c>
      <c r="E7" s="97"/>
      <c r="F7" s="97"/>
      <c r="G7" s="97"/>
    </row>
    <row r="8" spans="1:7" x14ac:dyDescent="0.25">
      <c r="A8" s="97"/>
      <c r="B8" s="97"/>
      <c r="C8" s="97"/>
      <c r="D8" s="97"/>
      <c r="E8" s="81" t="s">
        <v>49</v>
      </c>
      <c r="F8" s="81" t="s">
        <v>50</v>
      </c>
      <c r="G8" s="81" t="s">
        <v>51</v>
      </c>
    </row>
    <row r="9" spans="1:7" x14ac:dyDescent="0.25">
      <c r="A9" s="13">
        <v>1</v>
      </c>
      <c r="B9" s="13">
        <v>2</v>
      </c>
      <c r="C9" s="13">
        <v>3</v>
      </c>
      <c r="D9" s="13">
        <v>4</v>
      </c>
      <c r="E9" s="13">
        <v>6</v>
      </c>
      <c r="F9" s="13">
        <v>7</v>
      </c>
      <c r="G9" s="13">
        <v>8</v>
      </c>
    </row>
    <row r="10" spans="1:7" ht="32.25" customHeight="1" x14ac:dyDescent="0.25">
      <c r="A10" s="98" t="s">
        <v>98</v>
      </c>
      <c r="B10" s="99"/>
      <c r="C10" s="99"/>
      <c r="D10" s="99"/>
      <c r="E10" s="99"/>
      <c r="F10" s="99"/>
      <c r="G10" s="100"/>
    </row>
    <row r="11" spans="1:7" ht="18" customHeight="1" x14ac:dyDescent="0.25">
      <c r="A11" s="98" t="s">
        <v>88</v>
      </c>
      <c r="B11" s="99"/>
      <c r="C11" s="99"/>
      <c r="D11" s="99"/>
      <c r="E11" s="99"/>
      <c r="F11" s="99"/>
      <c r="G11" s="100"/>
    </row>
    <row r="12" spans="1:7" ht="67.5" customHeight="1" x14ac:dyDescent="0.25">
      <c r="A12" s="13" t="s">
        <v>3</v>
      </c>
      <c r="B12" s="11" t="s">
        <v>79</v>
      </c>
      <c r="C12" s="13" t="s">
        <v>74</v>
      </c>
      <c r="D12" s="13"/>
      <c r="E12" s="39">
        <v>2</v>
      </c>
      <c r="F12" s="39">
        <v>4</v>
      </c>
      <c r="G12" s="39">
        <v>6</v>
      </c>
    </row>
    <row r="13" spans="1:7" ht="18.75" x14ac:dyDescent="0.25">
      <c r="A13" s="12"/>
    </row>
  </sheetData>
  <mergeCells count="10">
    <mergeCell ref="A10:G10"/>
    <mergeCell ref="A11:G11"/>
    <mergeCell ref="E1:G1"/>
    <mergeCell ref="A4:G4"/>
    <mergeCell ref="A5:G5"/>
    <mergeCell ref="A7:A8"/>
    <mergeCell ref="B7:B8"/>
    <mergeCell ref="C7:C8"/>
    <mergeCell ref="D7:D8"/>
    <mergeCell ref="E7:G7"/>
  </mergeCells>
  <pageMargins left="0.78740157480314965" right="0.78740157480314965" top="1.1811023622047245" bottom="0.39370078740157483" header="0.31496062992125984" footer="0.31496062992125984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17"/>
  <sheetViews>
    <sheetView view="pageBreakPreview" zoomScaleNormal="70" zoomScaleSheetLayoutView="100" workbookViewId="0">
      <selection activeCell="F6" sqref="F1:F1048576"/>
    </sheetView>
  </sheetViews>
  <sheetFormatPr defaultRowHeight="18.75" x14ac:dyDescent="0.25"/>
  <cols>
    <col min="1" max="1" width="4.75" style="41" customWidth="1"/>
    <col min="2" max="2" width="39.5" style="37" customWidth="1"/>
    <col min="3" max="3" width="15.625" style="37" customWidth="1"/>
    <col min="4" max="5" width="7.375" style="37" customWidth="1"/>
    <col min="6" max="6" width="10.875" style="37" customWidth="1"/>
    <col min="7" max="7" width="7.75" style="37" customWidth="1"/>
    <col min="8" max="10" width="10.625" style="37" customWidth="1"/>
    <col min="11" max="11" width="20" style="37" customWidth="1"/>
    <col min="12" max="12" width="24.5" style="37" customWidth="1"/>
    <col min="13" max="16384" width="9" style="37"/>
  </cols>
  <sheetData>
    <row r="1" spans="1:12" ht="82.5" customHeight="1" x14ac:dyDescent="0.25">
      <c r="K1" s="108" t="s">
        <v>99</v>
      </c>
      <c r="L1" s="108"/>
    </row>
    <row r="4" spans="1:12" x14ac:dyDescent="0.25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12" x14ac:dyDescent="0.25">
      <c r="A5" s="109" t="s">
        <v>100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7" spans="1:12" s="45" customFormat="1" ht="32.25" customHeight="1" x14ac:dyDescent="0.25">
      <c r="A7" s="110" t="s">
        <v>17</v>
      </c>
      <c r="B7" s="110" t="s">
        <v>45</v>
      </c>
      <c r="C7" s="110" t="s">
        <v>24</v>
      </c>
      <c r="D7" s="110" t="s">
        <v>22</v>
      </c>
      <c r="E7" s="110"/>
      <c r="F7" s="110"/>
      <c r="G7" s="110"/>
      <c r="H7" s="110" t="s">
        <v>46</v>
      </c>
      <c r="I7" s="110"/>
      <c r="J7" s="110"/>
      <c r="K7" s="110"/>
      <c r="L7" s="110" t="s">
        <v>47</v>
      </c>
    </row>
    <row r="8" spans="1:12" s="45" customFormat="1" ht="103.5" customHeight="1" x14ac:dyDescent="0.25">
      <c r="A8" s="110"/>
      <c r="B8" s="110"/>
      <c r="C8" s="110"/>
      <c r="D8" s="35" t="s">
        <v>24</v>
      </c>
      <c r="E8" s="35" t="s">
        <v>25</v>
      </c>
      <c r="F8" s="35" t="s">
        <v>26</v>
      </c>
      <c r="G8" s="35" t="s">
        <v>27</v>
      </c>
      <c r="H8" s="84">
        <v>2018</v>
      </c>
      <c r="I8" s="84">
        <v>2019</v>
      </c>
      <c r="J8" s="84">
        <v>2020</v>
      </c>
      <c r="K8" s="35" t="s">
        <v>48</v>
      </c>
      <c r="L8" s="110"/>
    </row>
    <row r="9" spans="1:12" s="45" customFormat="1" ht="15.75" x14ac:dyDescent="0.25">
      <c r="A9" s="35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</row>
    <row r="10" spans="1:12" s="46" customFormat="1" ht="32.25" customHeight="1" x14ac:dyDescent="0.25">
      <c r="A10" s="105" t="s">
        <v>101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7"/>
    </row>
    <row r="11" spans="1:12" s="46" customFormat="1" ht="15.75" x14ac:dyDescent="0.25">
      <c r="A11" s="105" t="s">
        <v>88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7"/>
    </row>
    <row r="12" spans="1:12" s="45" customFormat="1" ht="126" x14ac:dyDescent="0.25">
      <c r="A12" s="35" t="s">
        <v>3</v>
      </c>
      <c r="B12" s="34" t="s">
        <v>102</v>
      </c>
      <c r="C12" s="36" t="s">
        <v>120</v>
      </c>
      <c r="D12" s="35">
        <v>241</v>
      </c>
      <c r="E12" s="35">
        <v>314</v>
      </c>
      <c r="F12" s="38" t="s">
        <v>121</v>
      </c>
      <c r="G12" s="35">
        <v>244</v>
      </c>
      <c r="H12" s="42">
        <v>50</v>
      </c>
      <c r="I12" s="75">
        <v>50</v>
      </c>
      <c r="J12" s="75">
        <v>50</v>
      </c>
      <c r="K12" s="76">
        <v>150</v>
      </c>
      <c r="L12" s="36" t="s">
        <v>103</v>
      </c>
    </row>
    <row r="13" spans="1:12" s="49" customFormat="1" x14ac:dyDescent="0.25">
      <c r="A13" s="48"/>
      <c r="B13" s="24" t="s">
        <v>64</v>
      </c>
      <c r="C13" s="48" t="s">
        <v>29</v>
      </c>
      <c r="D13" s="48" t="s">
        <v>29</v>
      </c>
      <c r="E13" s="48" t="s">
        <v>29</v>
      </c>
      <c r="F13" s="48" t="s">
        <v>29</v>
      </c>
      <c r="G13" s="48" t="s">
        <v>29</v>
      </c>
      <c r="H13" s="77">
        <f>SUM(H12:H12)</f>
        <v>50</v>
      </c>
      <c r="I13" s="77">
        <f>SUM(I12:I12)</f>
        <v>50</v>
      </c>
      <c r="J13" s="77">
        <f>SUM(J12:J12)</f>
        <v>50</v>
      </c>
      <c r="K13" s="77">
        <f>SUM(H13:J13)</f>
        <v>150</v>
      </c>
      <c r="L13" s="48" t="s">
        <v>29</v>
      </c>
    </row>
    <row r="14" spans="1:12" x14ac:dyDescent="0.25">
      <c r="H14" s="65"/>
      <c r="I14" s="65"/>
      <c r="J14" s="65"/>
      <c r="K14" s="65"/>
    </row>
    <row r="15" spans="1:12" s="40" customFormat="1" x14ac:dyDescent="0.25">
      <c r="A15" s="43"/>
      <c r="H15" s="65"/>
      <c r="I15" s="65"/>
      <c r="J15" s="65"/>
      <c r="K15" s="65"/>
    </row>
    <row r="16" spans="1:12" s="40" customFormat="1" x14ac:dyDescent="0.25">
      <c r="A16" s="43"/>
      <c r="H16" s="65"/>
      <c r="I16" s="65"/>
      <c r="J16" s="65"/>
      <c r="K16" s="65"/>
    </row>
    <row r="17" spans="1:1" s="40" customFormat="1" x14ac:dyDescent="0.25">
      <c r="A17" s="43"/>
    </row>
  </sheetData>
  <autoFilter ref="A7:L14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1">
    <mergeCell ref="A11:L11"/>
    <mergeCell ref="K1:L1"/>
    <mergeCell ref="A4:L4"/>
    <mergeCell ref="A5:L5"/>
    <mergeCell ref="A7:A8"/>
    <mergeCell ref="B7:B8"/>
    <mergeCell ref="C7:C8"/>
    <mergeCell ref="D7:G7"/>
    <mergeCell ref="H7:K7"/>
    <mergeCell ref="L7:L8"/>
    <mergeCell ref="A10:L10"/>
  </mergeCells>
  <pageMargins left="0.78740157480314965" right="0.78740157480314965" top="1.1811023622047245" bottom="0.39370078740157483" header="0.31496062992125984" footer="0.31496062992125984"/>
  <pageSetup paperSize="9" scale="71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23"/>
  <sheetViews>
    <sheetView tabSelected="1" view="pageBreakPreview" topLeftCell="A11" zoomScaleNormal="100" zoomScaleSheetLayoutView="100" workbookViewId="0">
      <selection activeCell="E20" sqref="E20"/>
    </sheetView>
  </sheetViews>
  <sheetFormatPr defaultRowHeight="15.75" x14ac:dyDescent="0.25"/>
  <cols>
    <col min="1" max="1" width="6.625" style="6" customWidth="1"/>
    <col min="2" max="2" width="15.75" style="1" customWidth="1"/>
    <col min="3" max="3" width="65.875" style="1" customWidth="1"/>
    <col min="4" max="4" width="33" style="1" customWidth="1"/>
    <col min="5" max="5" width="28.125" style="1" customWidth="1"/>
    <col min="6" max="16384" width="9" style="1"/>
  </cols>
  <sheetData>
    <row r="1" spans="1:5" ht="18.75" x14ac:dyDescent="0.25">
      <c r="D1" s="111" t="s">
        <v>72</v>
      </c>
      <c r="E1" s="111"/>
    </row>
    <row r="2" spans="1:5" ht="130.5" customHeight="1" x14ac:dyDescent="0.25">
      <c r="D2" s="93" t="s">
        <v>104</v>
      </c>
      <c r="E2" s="93"/>
    </row>
    <row r="3" spans="1:5" ht="18.75" x14ac:dyDescent="0.25">
      <c r="A3" s="16"/>
    </row>
    <row r="4" spans="1:5" ht="18.75" x14ac:dyDescent="0.25">
      <c r="A4" s="16"/>
    </row>
    <row r="5" spans="1:5" ht="18.75" x14ac:dyDescent="0.25">
      <c r="A5" s="94" t="s">
        <v>0</v>
      </c>
      <c r="B5" s="94"/>
      <c r="C5" s="94"/>
      <c r="D5" s="94"/>
      <c r="E5" s="94"/>
    </row>
    <row r="6" spans="1:5" ht="18.75" x14ac:dyDescent="0.25">
      <c r="A6" s="94" t="s">
        <v>14</v>
      </c>
      <c r="B6" s="94"/>
      <c r="C6" s="94"/>
      <c r="D6" s="94"/>
      <c r="E6" s="94"/>
    </row>
    <row r="7" spans="1:5" ht="18.75" x14ac:dyDescent="0.25">
      <c r="A7" s="94" t="s">
        <v>15</v>
      </c>
      <c r="B7" s="94"/>
      <c r="C7" s="94"/>
      <c r="D7" s="94"/>
      <c r="E7" s="94"/>
    </row>
    <row r="8" spans="1:5" ht="18.75" x14ac:dyDescent="0.25">
      <c r="A8" s="94" t="s">
        <v>16</v>
      </c>
      <c r="B8" s="94"/>
      <c r="C8" s="94"/>
      <c r="D8" s="94"/>
      <c r="E8" s="94"/>
    </row>
    <row r="9" spans="1:5" ht="36.75" customHeight="1" x14ac:dyDescent="0.25">
      <c r="A9" s="101" t="s">
        <v>105</v>
      </c>
      <c r="B9" s="101"/>
      <c r="C9" s="101"/>
      <c r="D9" s="101"/>
      <c r="E9" s="101"/>
    </row>
    <row r="10" spans="1:5" ht="18.75" x14ac:dyDescent="0.25">
      <c r="A10" s="16"/>
    </row>
    <row r="11" spans="1:5" ht="47.25" x14ac:dyDescent="0.25">
      <c r="A11" s="23" t="s">
        <v>17</v>
      </c>
      <c r="B11" s="23" t="s">
        <v>9</v>
      </c>
      <c r="C11" s="23" t="s">
        <v>10</v>
      </c>
      <c r="D11" s="23" t="s">
        <v>11</v>
      </c>
      <c r="E11" s="23" t="s">
        <v>12</v>
      </c>
    </row>
    <row r="12" spans="1:5" x14ac:dyDescent="0.25">
      <c r="A12" s="23">
        <v>1</v>
      </c>
      <c r="B12" s="23">
        <v>2</v>
      </c>
      <c r="C12" s="23">
        <v>3</v>
      </c>
      <c r="D12" s="23">
        <v>4</v>
      </c>
      <c r="E12" s="23">
        <v>5</v>
      </c>
    </row>
    <row r="13" spans="1:5" ht="30.75" customHeight="1" x14ac:dyDescent="0.25">
      <c r="A13" s="25">
        <v>1</v>
      </c>
      <c r="B13" s="112" t="s">
        <v>106</v>
      </c>
      <c r="C13" s="112"/>
      <c r="D13" s="112"/>
      <c r="E13" s="112"/>
    </row>
    <row r="14" spans="1:5" ht="29.25" customHeight="1" x14ac:dyDescent="0.25">
      <c r="A14" s="97" t="s">
        <v>3</v>
      </c>
      <c r="B14" s="113" t="s">
        <v>107</v>
      </c>
      <c r="C14" s="113"/>
      <c r="D14" s="113"/>
      <c r="E14" s="113"/>
    </row>
    <row r="15" spans="1:5" ht="30" customHeight="1" x14ac:dyDescent="0.25">
      <c r="A15" s="97"/>
      <c r="B15" s="114" t="s">
        <v>108</v>
      </c>
      <c r="C15" s="114"/>
      <c r="D15" s="114"/>
      <c r="E15" s="114"/>
    </row>
    <row r="16" spans="1:5" ht="63" x14ac:dyDescent="0.25">
      <c r="A16" s="69" t="s">
        <v>65</v>
      </c>
      <c r="B16" s="68" t="s">
        <v>117</v>
      </c>
      <c r="C16" s="68" t="s">
        <v>118</v>
      </c>
      <c r="D16" s="69" t="s">
        <v>116</v>
      </c>
      <c r="E16" s="69" t="s">
        <v>122</v>
      </c>
    </row>
    <row r="17" spans="1:5" ht="44.25" customHeight="1" x14ac:dyDescent="0.25">
      <c r="A17" s="25">
        <v>2</v>
      </c>
      <c r="B17" s="112" t="s">
        <v>109</v>
      </c>
      <c r="C17" s="112"/>
      <c r="D17" s="112"/>
      <c r="E17" s="112"/>
    </row>
    <row r="18" spans="1:5" ht="32.25" customHeight="1" x14ac:dyDescent="0.25">
      <c r="A18" s="97" t="s">
        <v>55</v>
      </c>
      <c r="B18" s="96" t="s">
        <v>110</v>
      </c>
      <c r="C18" s="96"/>
      <c r="D18" s="96"/>
      <c r="E18" s="96"/>
    </row>
    <row r="19" spans="1:5" ht="15" customHeight="1" x14ac:dyDescent="0.25">
      <c r="A19" s="97"/>
      <c r="B19" s="114" t="s">
        <v>111</v>
      </c>
      <c r="C19" s="114"/>
      <c r="D19" s="114"/>
      <c r="E19" s="114"/>
    </row>
    <row r="20" spans="1:5" ht="63" x14ac:dyDescent="0.25">
      <c r="A20" s="23" t="s">
        <v>66</v>
      </c>
      <c r="B20" s="91" t="s">
        <v>117</v>
      </c>
      <c r="C20" s="91" t="s">
        <v>119</v>
      </c>
      <c r="D20" s="92" t="s">
        <v>116</v>
      </c>
      <c r="E20" s="92" t="s">
        <v>122</v>
      </c>
    </row>
    <row r="21" spans="1:5" s="52" customFormat="1" x14ac:dyDescent="0.25">
      <c r="A21" s="86"/>
    </row>
    <row r="22" spans="1:5" s="52" customFormat="1" x14ac:dyDescent="0.25">
      <c r="A22" s="86"/>
    </row>
    <row r="23" spans="1:5" s="52" customFormat="1" x14ac:dyDescent="0.25">
      <c r="A23" s="86"/>
    </row>
  </sheetData>
  <mergeCells count="15">
    <mergeCell ref="D1:E1"/>
    <mergeCell ref="D2:E2"/>
    <mergeCell ref="B17:E17"/>
    <mergeCell ref="B18:E18"/>
    <mergeCell ref="B13:E13"/>
    <mergeCell ref="B14:E14"/>
    <mergeCell ref="A5:E5"/>
    <mergeCell ref="A6:E6"/>
    <mergeCell ref="A7:E7"/>
    <mergeCell ref="A8:E8"/>
    <mergeCell ref="A9:E9"/>
    <mergeCell ref="A14:A15"/>
    <mergeCell ref="A18:A19"/>
    <mergeCell ref="B15:E15"/>
    <mergeCell ref="B19:E19"/>
  </mergeCells>
  <pageMargins left="0.78740157480314965" right="0.78740157480314965" top="1.1811023622047245" bottom="0.39370078740157483" header="0.31496062992125984" footer="0.31496062992125984"/>
  <pageSetup paperSize="9" scale="81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23"/>
  <sheetViews>
    <sheetView view="pageBreakPreview" topLeftCell="A11" zoomScaleNormal="85" zoomScaleSheetLayoutView="100" workbookViewId="0">
      <selection activeCell="K14" sqref="K14"/>
    </sheetView>
  </sheetViews>
  <sheetFormatPr defaultRowHeight="15.75" x14ac:dyDescent="0.25"/>
  <cols>
    <col min="1" max="1" width="4.875" style="6" customWidth="1"/>
    <col min="2" max="2" width="15.75" style="1" customWidth="1"/>
    <col min="3" max="3" width="25.5" style="1" customWidth="1"/>
    <col min="4" max="4" width="27.25" style="1" customWidth="1"/>
    <col min="5" max="5" width="9" style="6"/>
    <col min="6" max="8" width="9" style="1"/>
    <col min="9" max="11" width="11.125" style="1" customWidth="1"/>
    <col min="12" max="12" width="18.125" style="1" customWidth="1"/>
    <col min="13" max="16384" width="9" style="1"/>
  </cols>
  <sheetData>
    <row r="1" spans="1:12" ht="15.75" customHeight="1" x14ac:dyDescent="0.25">
      <c r="J1" s="14" t="s">
        <v>67</v>
      </c>
      <c r="K1" s="14"/>
      <c r="L1" s="32"/>
    </row>
    <row r="2" spans="1:12" ht="75" customHeight="1" x14ac:dyDescent="0.25">
      <c r="J2" s="93" t="s">
        <v>112</v>
      </c>
      <c r="K2" s="93"/>
      <c r="L2" s="93"/>
    </row>
    <row r="3" spans="1:12" ht="18.75" x14ac:dyDescent="0.25">
      <c r="A3" s="16"/>
    </row>
    <row r="4" spans="1:12" ht="18.75" x14ac:dyDescent="0.25">
      <c r="A4" s="16"/>
    </row>
    <row r="5" spans="1:12" ht="18.75" x14ac:dyDescent="0.25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18.75" x14ac:dyDescent="0.25">
      <c r="A6" s="94" t="s">
        <v>62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18.75" x14ac:dyDescent="0.25">
      <c r="A7" s="94" t="s">
        <v>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2" ht="18.75" x14ac:dyDescent="0.25">
      <c r="A8" s="94" t="s">
        <v>33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1:12" ht="18.75" x14ac:dyDescent="0.25">
      <c r="A9" s="16"/>
    </row>
    <row r="10" spans="1:12" ht="18.75" x14ac:dyDescent="0.25">
      <c r="L10" s="7" t="s">
        <v>18</v>
      </c>
    </row>
    <row r="11" spans="1:12" ht="60" customHeight="1" x14ac:dyDescent="0.25">
      <c r="A11" s="97" t="s">
        <v>17</v>
      </c>
      <c r="B11" s="97" t="s">
        <v>31</v>
      </c>
      <c r="C11" s="97" t="s">
        <v>32</v>
      </c>
      <c r="D11" s="97" t="s">
        <v>21</v>
      </c>
      <c r="E11" s="97" t="s">
        <v>22</v>
      </c>
      <c r="F11" s="97"/>
      <c r="G11" s="97"/>
      <c r="H11" s="97"/>
      <c r="I11" s="81" t="s">
        <v>49</v>
      </c>
      <c r="J11" s="81" t="s">
        <v>50</v>
      </c>
      <c r="K11" s="81" t="s">
        <v>51</v>
      </c>
      <c r="L11" s="97" t="s">
        <v>23</v>
      </c>
    </row>
    <row r="12" spans="1:12" ht="49.5" customHeight="1" x14ac:dyDescent="0.25">
      <c r="A12" s="97"/>
      <c r="B12" s="97"/>
      <c r="C12" s="97"/>
      <c r="D12" s="97"/>
      <c r="E12" s="17" t="s">
        <v>24</v>
      </c>
      <c r="F12" s="3" t="s">
        <v>25</v>
      </c>
      <c r="G12" s="3" t="s">
        <v>26</v>
      </c>
      <c r="H12" s="3" t="s">
        <v>27</v>
      </c>
      <c r="I12" s="3" t="s">
        <v>28</v>
      </c>
      <c r="J12" s="3" t="s">
        <v>28</v>
      </c>
      <c r="K12" s="3" t="s">
        <v>28</v>
      </c>
      <c r="L12" s="97"/>
    </row>
    <row r="13" spans="1:12" x14ac:dyDescent="0.25">
      <c r="A13" s="17">
        <v>1</v>
      </c>
      <c r="B13" s="3">
        <v>2</v>
      </c>
      <c r="C13" s="3">
        <v>3</v>
      </c>
      <c r="D13" s="3">
        <v>4</v>
      </c>
      <c r="E13" s="17">
        <v>5</v>
      </c>
      <c r="F13" s="3">
        <v>6</v>
      </c>
      <c r="G13" s="3">
        <v>7</v>
      </c>
      <c r="H13" s="3">
        <v>8</v>
      </c>
      <c r="I13" s="3">
        <v>9</v>
      </c>
      <c r="J13" s="3">
        <v>10</v>
      </c>
      <c r="K13" s="3">
        <v>11</v>
      </c>
      <c r="L13" s="3">
        <v>12</v>
      </c>
    </row>
    <row r="14" spans="1:12" s="28" customFormat="1" ht="63" x14ac:dyDescent="0.25">
      <c r="A14" s="115">
        <v>1</v>
      </c>
      <c r="B14" s="118" t="s">
        <v>36</v>
      </c>
      <c r="C14" s="118" t="s">
        <v>113</v>
      </c>
      <c r="D14" s="26" t="s">
        <v>61</v>
      </c>
      <c r="E14" s="27" t="s">
        <v>29</v>
      </c>
      <c r="F14" s="27" t="s">
        <v>29</v>
      </c>
      <c r="G14" s="27" t="s">
        <v>29</v>
      </c>
      <c r="H14" s="27" t="s">
        <v>29</v>
      </c>
      <c r="I14" s="78">
        <v>50</v>
      </c>
      <c r="J14" s="78">
        <v>50</v>
      </c>
      <c r="K14" s="78">
        <v>50</v>
      </c>
      <c r="L14" s="78">
        <v>150</v>
      </c>
    </row>
    <row r="15" spans="1:12" s="28" customFormat="1" x14ac:dyDescent="0.25">
      <c r="A15" s="115"/>
      <c r="B15" s="118"/>
      <c r="C15" s="118"/>
      <c r="D15" s="26" t="s">
        <v>30</v>
      </c>
      <c r="E15" s="27"/>
      <c r="F15" s="27" t="s">
        <v>29</v>
      </c>
      <c r="G15" s="27" t="s">
        <v>29</v>
      </c>
      <c r="H15" s="27" t="s">
        <v>29</v>
      </c>
      <c r="I15" s="78"/>
      <c r="J15" s="78"/>
      <c r="K15" s="78"/>
      <c r="L15" s="78">
        <f t="shared" ref="L15:L21" si="0">SUM(I15:K15)</f>
        <v>0</v>
      </c>
    </row>
    <row r="16" spans="1:12" s="28" customFormat="1" ht="31.5" x14ac:dyDescent="0.25">
      <c r="A16" s="115"/>
      <c r="B16" s="118"/>
      <c r="C16" s="118"/>
      <c r="D16" s="26" t="s">
        <v>116</v>
      </c>
      <c r="E16" s="27" t="s">
        <v>69</v>
      </c>
      <c r="F16" s="27" t="s">
        <v>29</v>
      </c>
      <c r="G16" s="27" t="s">
        <v>29</v>
      </c>
      <c r="H16" s="27" t="s">
        <v>29</v>
      </c>
      <c r="I16" s="78">
        <v>50</v>
      </c>
      <c r="J16" s="78">
        <v>50</v>
      </c>
      <c r="K16" s="78">
        <v>50</v>
      </c>
      <c r="L16" s="78">
        <f t="shared" si="0"/>
        <v>150</v>
      </c>
    </row>
    <row r="17" spans="1:12" s="28" customFormat="1" ht="47.25" x14ac:dyDescent="0.25">
      <c r="A17" s="116" t="s">
        <v>3</v>
      </c>
      <c r="B17" s="117" t="s">
        <v>13</v>
      </c>
      <c r="C17" s="117" t="s">
        <v>114</v>
      </c>
      <c r="D17" s="29" t="s">
        <v>71</v>
      </c>
      <c r="E17" s="22"/>
      <c r="F17" s="22" t="s">
        <v>29</v>
      </c>
      <c r="G17" s="22" t="s">
        <v>29</v>
      </c>
      <c r="H17" s="22" t="s">
        <v>29</v>
      </c>
      <c r="I17" s="63">
        <v>0</v>
      </c>
      <c r="J17" s="63">
        <v>0</v>
      </c>
      <c r="K17" s="63">
        <v>0</v>
      </c>
      <c r="L17" s="63">
        <f t="shared" si="0"/>
        <v>0</v>
      </c>
    </row>
    <row r="18" spans="1:12" s="28" customFormat="1" x14ac:dyDescent="0.25">
      <c r="A18" s="116"/>
      <c r="B18" s="117"/>
      <c r="C18" s="117"/>
      <c r="D18" s="29" t="s">
        <v>30</v>
      </c>
      <c r="E18" s="22"/>
      <c r="F18" s="22" t="s">
        <v>29</v>
      </c>
      <c r="G18" s="22" t="s">
        <v>29</v>
      </c>
      <c r="H18" s="22" t="s">
        <v>29</v>
      </c>
      <c r="I18" s="63">
        <v>0</v>
      </c>
      <c r="J18" s="63">
        <v>0</v>
      </c>
      <c r="K18" s="63">
        <v>0</v>
      </c>
      <c r="L18" s="63">
        <f t="shared" si="0"/>
        <v>0</v>
      </c>
    </row>
    <row r="19" spans="1:12" s="28" customFormat="1" ht="31.5" x14ac:dyDescent="0.25">
      <c r="A19" s="116"/>
      <c r="B19" s="117"/>
      <c r="C19" s="117"/>
      <c r="D19" s="29" t="s">
        <v>116</v>
      </c>
      <c r="E19" s="22" t="e">
        <f>#REF!</f>
        <v>#REF!</v>
      </c>
      <c r="F19" s="22" t="s">
        <v>29</v>
      </c>
      <c r="G19" s="22" t="s">
        <v>29</v>
      </c>
      <c r="H19" s="22" t="s">
        <v>29</v>
      </c>
      <c r="I19" s="63">
        <v>0</v>
      </c>
      <c r="J19" s="63">
        <v>0</v>
      </c>
      <c r="K19" s="63">
        <v>0</v>
      </c>
      <c r="L19" s="63">
        <f t="shared" si="0"/>
        <v>0</v>
      </c>
    </row>
    <row r="20" spans="1:12" s="28" customFormat="1" ht="47.25" x14ac:dyDescent="0.25">
      <c r="A20" s="116" t="s">
        <v>54</v>
      </c>
      <c r="B20" s="117" t="s">
        <v>56</v>
      </c>
      <c r="C20" s="117" t="s">
        <v>115</v>
      </c>
      <c r="D20" s="85" t="s">
        <v>71</v>
      </c>
      <c r="E20" s="22"/>
      <c r="F20" s="22" t="s">
        <v>29</v>
      </c>
      <c r="G20" s="22" t="s">
        <v>29</v>
      </c>
      <c r="H20" s="22" t="s">
        <v>29</v>
      </c>
      <c r="I20" s="63">
        <v>50</v>
      </c>
      <c r="J20" s="63">
        <v>50</v>
      </c>
      <c r="K20" s="63">
        <v>50</v>
      </c>
      <c r="L20" s="63">
        <f t="shared" si="0"/>
        <v>150</v>
      </c>
    </row>
    <row r="21" spans="1:12" s="28" customFormat="1" x14ac:dyDescent="0.25">
      <c r="A21" s="116"/>
      <c r="B21" s="117"/>
      <c r="C21" s="117"/>
      <c r="D21" s="29" t="s">
        <v>30</v>
      </c>
      <c r="E21" s="22"/>
      <c r="F21" s="22" t="s">
        <v>29</v>
      </c>
      <c r="G21" s="22" t="s">
        <v>29</v>
      </c>
      <c r="H21" s="22" t="s">
        <v>29</v>
      </c>
      <c r="I21" s="63"/>
      <c r="J21" s="63"/>
      <c r="K21" s="63"/>
      <c r="L21" s="63">
        <f t="shared" si="0"/>
        <v>0</v>
      </c>
    </row>
    <row r="22" spans="1:12" s="28" customFormat="1" ht="31.5" x14ac:dyDescent="0.25">
      <c r="A22" s="116"/>
      <c r="B22" s="117"/>
      <c r="C22" s="117"/>
      <c r="D22" s="85" t="s">
        <v>116</v>
      </c>
      <c r="E22" s="22"/>
      <c r="F22" s="22" t="s">
        <v>29</v>
      </c>
      <c r="G22" s="22" t="s">
        <v>29</v>
      </c>
      <c r="H22" s="22" t="s">
        <v>29</v>
      </c>
      <c r="I22" s="63">
        <v>50</v>
      </c>
      <c r="J22" s="63">
        <v>50</v>
      </c>
      <c r="K22" s="63">
        <v>50</v>
      </c>
      <c r="L22" s="63">
        <f t="shared" ref="L22" si="1">SUM(I22:K22)</f>
        <v>150</v>
      </c>
    </row>
    <row r="23" spans="1:12" s="28" customFormat="1" x14ac:dyDescent="0.25">
      <c r="A23" s="33"/>
      <c r="E23" s="33"/>
    </row>
  </sheetData>
  <mergeCells count="20">
    <mergeCell ref="A14:A16"/>
    <mergeCell ref="A6:L6"/>
    <mergeCell ref="A7:L7"/>
    <mergeCell ref="A8:L8"/>
    <mergeCell ref="A20:A22"/>
    <mergeCell ref="B20:B22"/>
    <mergeCell ref="C20:C22"/>
    <mergeCell ref="B14:B16"/>
    <mergeCell ref="C14:C16"/>
    <mergeCell ref="A17:A19"/>
    <mergeCell ref="B17:B19"/>
    <mergeCell ref="C17:C19"/>
    <mergeCell ref="J2:L2"/>
    <mergeCell ref="L11:L12"/>
    <mergeCell ref="A11:A12"/>
    <mergeCell ref="B11:B12"/>
    <mergeCell ref="C11:C12"/>
    <mergeCell ref="D11:D12"/>
    <mergeCell ref="E11:H11"/>
    <mergeCell ref="A5:L5"/>
  </mergeCells>
  <pageMargins left="0.78740157480314965" right="0.78740157480314965" top="1.1811023622047245" bottom="0.39370078740157483" header="0.31496062992125984" footer="0.31496062992125984"/>
  <pageSetup paperSize="9" scale="7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M36"/>
  <sheetViews>
    <sheetView view="pageBreakPreview" topLeftCell="A26" zoomScale="85" zoomScaleNormal="100" zoomScaleSheetLayoutView="85" workbookViewId="0">
      <selection activeCell="K34" sqref="K34"/>
    </sheetView>
  </sheetViews>
  <sheetFormatPr defaultRowHeight="18.75" outlineLevelCol="1" x14ac:dyDescent="0.3"/>
  <cols>
    <col min="1" max="1" width="5.375" style="31" customWidth="1"/>
    <col min="2" max="2" width="20.625" style="8" customWidth="1"/>
    <col min="3" max="3" width="22.25" style="8" customWidth="1"/>
    <col min="4" max="4" width="26.5" style="8" customWidth="1"/>
    <col min="5" max="7" width="13" style="55" hidden="1" customWidth="1" outlineLevel="1"/>
    <col min="8" max="8" width="14.125" style="8" customWidth="1" collapsed="1"/>
    <col min="9" max="10" width="14.125" style="8" customWidth="1"/>
    <col min="11" max="11" width="18.125" style="8" bestFit="1" customWidth="1"/>
    <col min="12" max="12" width="9" style="8"/>
    <col min="13" max="13" width="17.875" style="61" bestFit="1" customWidth="1"/>
    <col min="14" max="16384" width="9" style="8"/>
  </cols>
  <sheetData>
    <row r="1" spans="1:13" x14ac:dyDescent="0.3">
      <c r="I1" s="14" t="s">
        <v>68</v>
      </c>
    </row>
    <row r="2" spans="1:13" ht="42" customHeight="1" x14ac:dyDescent="0.3">
      <c r="I2" s="93" t="str">
        <f>CONCATENATE("к муниципальной программе Туруханского района """,'пр 5 к МП'!C14,"""")</f>
        <v>к муниципальной программе Туруханского района "Профилактика правонарушений и антитеррористической защищенности на территории Туруханского района"</v>
      </c>
      <c r="J2" s="93"/>
      <c r="K2" s="93"/>
    </row>
    <row r="3" spans="1:13" x14ac:dyDescent="0.3">
      <c r="A3" s="16"/>
    </row>
    <row r="4" spans="1:13" x14ac:dyDescent="0.3">
      <c r="A4" s="16"/>
    </row>
    <row r="5" spans="1:13" x14ac:dyDescent="0.3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</row>
    <row r="6" spans="1:13" x14ac:dyDescent="0.3">
      <c r="A6" s="94" t="s">
        <v>38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3" x14ac:dyDescent="0.3">
      <c r="A7" s="94" t="s">
        <v>39</v>
      </c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3" x14ac:dyDescent="0.3">
      <c r="A8" s="94" t="s">
        <v>40</v>
      </c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3" x14ac:dyDescent="0.3">
      <c r="A9" s="94" t="s">
        <v>41</v>
      </c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3" x14ac:dyDescent="0.3">
      <c r="A10" s="94" t="s">
        <v>42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3" x14ac:dyDescent="0.3">
      <c r="A11" s="16"/>
    </row>
    <row r="12" spans="1:13" x14ac:dyDescent="0.3">
      <c r="K12" s="7" t="s">
        <v>18</v>
      </c>
    </row>
    <row r="13" spans="1:13" ht="58.5" customHeight="1" x14ac:dyDescent="0.3">
      <c r="A13" s="97" t="s">
        <v>17</v>
      </c>
      <c r="B13" s="97" t="s">
        <v>31</v>
      </c>
      <c r="C13" s="97" t="s">
        <v>32</v>
      </c>
      <c r="D13" s="97" t="s">
        <v>35</v>
      </c>
      <c r="E13" s="53">
        <v>2014</v>
      </c>
      <c r="F13" s="53">
        <v>2015</v>
      </c>
      <c r="G13" s="53">
        <v>2016</v>
      </c>
      <c r="H13" s="81" t="s">
        <v>49</v>
      </c>
      <c r="I13" s="81" t="s">
        <v>50</v>
      </c>
      <c r="J13" s="81" t="s">
        <v>51</v>
      </c>
      <c r="K13" s="97" t="s">
        <v>23</v>
      </c>
    </row>
    <row r="14" spans="1:13" x14ac:dyDescent="0.3">
      <c r="A14" s="97"/>
      <c r="B14" s="97"/>
      <c r="C14" s="97"/>
      <c r="D14" s="97"/>
      <c r="E14" s="53"/>
      <c r="F14" s="53"/>
      <c r="G14" s="53"/>
      <c r="H14" s="3" t="s">
        <v>28</v>
      </c>
      <c r="I14" s="3" t="s">
        <v>28</v>
      </c>
      <c r="J14" s="3" t="s">
        <v>28</v>
      </c>
      <c r="K14" s="97"/>
    </row>
    <row r="15" spans="1:13" x14ac:dyDescent="0.3">
      <c r="A15" s="17">
        <v>1</v>
      </c>
      <c r="B15" s="3">
        <v>2</v>
      </c>
      <c r="C15" s="3">
        <v>3</v>
      </c>
      <c r="D15" s="3">
        <v>4</v>
      </c>
      <c r="E15" s="53"/>
      <c r="F15" s="53"/>
      <c r="G15" s="53"/>
      <c r="H15" s="3">
        <v>5</v>
      </c>
      <c r="I15" s="3">
        <v>6</v>
      </c>
      <c r="J15" s="3">
        <v>7</v>
      </c>
      <c r="K15" s="3">
        <v>8</v>
      </c>
    </row>
    <row r="16" spans="1:13" x14ac:dyDescent="0.3">
      <c r="A16" s="119">
        <v>1</v>
      </c>
      <c r="B16" s="120" t="s">
        <v>36</v>
      </c>
      <c r="C16" s="120" t="str">
        <f>'пр 5 к МП'!C14</f>
        <v>Профилактика правонарушений и антитеррористической защищенности на территории Туруханского района</v>
      </c>
      <c r="D16" s="15" t="s">
        <v>34</v>
      </c>
      <c r="E16" s="59" t="e">
        <f>E23+E30+#REF!</f>
        <v>#REF!</v>
      </c>
      <c r="F16" s="59" t="e">
        <f>F23+F30+#REF!</f>
        <v>#REF!</v>
      </c>
      <c r="G16" s="59" t="e">
        <f>G23+G30+#REF!</f>
        <v>#REF!</v>
      </c>
      <c r="H16" s="60">
        <v>50</v>
      </c>
      <c r="I16" s="60">
        <v>50</v>
      </c>
      <c r="J16" s="60">
        <v>50</v>
      </c>
      <c r="K16" s="60">
        <f>SUM(H16:J16)</f>
        <v>150</v>
      </c>
      <c r="M16" s="61" t="e">
        <f>SUM(E16:J16)</f>
        <v>#REF!</v>
      </c>
    </row>
    <row r="17" spans="1:13" x14ac:dyDescent="0.3">
      <c r="A17" s="119"/>
      <c r="B17" s="120"/>
      <c r="C17" s="120"/>
      <c r="D17" s="15" t="s">
        <v>19</v>
      </c>
      <c r="E17" s="56"/>
      <c r="F17" s="56"/>
      <c r="G17" s="56"/>
      <c r="H17" s="30"/>
      <c r="I17" s="30"/>
      <c r="J17" s="30"/>
      <c r="K17" s="30"/>
    </row>
    <row r="18" spans="1:13" x14ac:dyDescent="0.3">
      <c r="A18" s="119"/>
      <c r="B18" s="120"/>
      <c r="C18" s="120"/>
      <c r="D18" s="9" t="s">
        <v>58</v>
      </c>
      <c r="E18" s="62" t="e">
        <f>E25+E32+#REF!</f>
        <v>#REF!</v>
      </c>
      <c r="F18" s="62" t="e">
        <f>F25+F32+#REF!</f>
        <v>#REF!</v>
      </c>
      <c r="G18" s="62" t="e">
        <f>G25+G32+#REF!</f>
        <v>#REF!</v>
      </c>
      <c r="H18" s="63">
        <v>0</v>
      </c>
      <c r="I18" s="63">
        <v>0</v>
      </c>
      <c r="J18" s="63">
        <v>0</v>
      </c>
      <c r="K18" s="30">
        <v>0</v>
      </c>
    </row>
    <row r="19" spans="1:13" x14ac:dyDescent="0.3">
      <c r="A19" s="119"/>
      <c r="B19" s="120"/>
      <c r="C19" s="120"/>
      <c r="D19" s="15" t="s">
        <v>59</v>
      </c>
      <c r="E19" s="62" t="e">
        <f>E26+E33+#REF!</f>
        <v>#REF!</v>
      </c>
      <c r="F19" s="62" t="e">
        <f>F26+F33+#REF!</f>
        <v>#REF!</v>
      </c>
      <c r="G19" s="62" t="e">
        <f>G26+G33+#REF!</f>
        <v>#REF!</v>
      </c>
      <c r="H19" s="63">
        <v>0</v>
      </c>
      <c r="I19" s="63">
        <v>0</v>
      </c>
      <c r="J19" s="63">
        <v>0</v>
      </c>
      <c r="K19" s="30">
        <v>0</v>
      </c>
      <c r="M19" s="61" t="e">
        <f t="shared" ref="M19:M20" si="0">SUM(E19:J19)</f>
        <v>#REF!</v>
      </c>
    </row>
    <row r="20" spans="1:13" x14ac:dyDescent="0.3">
      <c r="A20" s="119"/>
      <c r="B20" s="120"/>
      <c r="C20" s="120"/>
      <c r="D20" s="15" t="s">
        <v>37</v>
      </c>
      <c r="E20" s="62" t="e">
        <f>E27+E34+#REF!</f>
        <v>#REF!</v>
      </c>
      <c r="F20" s="62" t="e">
        <f>F27+F34+#REF!</f>
        <v>#REF!</v>
      </c>
      <c r="G20" s="62" t="e">
        <f>G27+G34+#REF!</f>
        <v>#REF!</v>
      </c>
      <c r="H20" s="63">
        <v>50</v>
      </c>
      <c r="I20" s="63">
        <v>50</v>
      </c>
      <c r="J20" s="63">
        <v>50</v>
      </c>
      <c r="K20" s="30">
        <f t="shared" ref="K20:K36" si="1">SUM(H20:J20)</f>
        <v>150</v>
      </c>
      <c r="M20" s="61" t="e">
        <f t="shared" si="0"/>
        <v>#REF!</v>
      </c>
    </row>
    <row r="21" spans="1:13" ht="48" x14ac:dyDescent="0.3">
      <c r="A21" s="119"/>
      <c r="B21" s="120"/>
      <c r="C21" s="120"/>
      <c r="D21" s="10" t="s">
        <v>60</v>
      </c>
      <c r="E21" s="56" t="e">
        <f>E28+E35+#REF!</f>
        <v>#REF!</v>
      </c>
      <c r="F21" s="56" t="e">
        <f>F28+F35+#REF!</f>
        <v>#REF!</v>
      </c>
      <c r="G21" s="56" t="e">
        <f>G28+G35+#REF!</f>
        <v>#REF!</v>
      </c>
      <c r="H21" s="63">
        <v>0</v>
      </c>
      <c r="I21" s="63">
        <v>0</v>
      </c>
      <c r="J21" s="63">
        <v>0</v>
      </c>
      <c r="K21" s="30">
        <v>0</v>
      </c>
    </row>
    <row r="22" spans="1:13" x14ac:dyDescent="0.3">
      <c r="A22" s="119"/>
      <c r="B22" s="120"/>
      <c r="C22" s="120"/>
      <c r="D22" s="15" t="s">
        <v>20</v>
      </c>
      <c r="E22" s="56" t="e">
        <f>E29+E36+#REF!</f>
        <v>#REF!</v>
      </c>
      <c r="F22" s="56" t="e">
        <f>F29+F36+#REF!</f>
        <v>#REF!</v>
      </c>
      <c r="G22" s="56" t="e">
        <f>G29+G36+#REF!</f>
        <v>#REF!</v>
      </c>
      <c r="H22" s="63">
        <v>0</v>
      </c>
      <c r="I22" s="63">
        <v>0</v>
      </c>
      <c r="J22" s="63">
        <v>0</v>
      </c>
      <c r="K22" s="30">
        <v>0</v>
      </c>
    </row>
    <row r="23" spans="1:13" x14ac:dyDescent="0.3">
      <c r="A23" s="119" t="s">
        <v>3</v>
      </c>
      <c r="B23" s="120" t="s">
        <v>13</v>
      </c>
      <c r="C23" s="120" t="str">
        <f>'пр 5 к МП'!C17</f>
        <v>Профилактика правонарушений, укрепление общественного порядка и общественной безопасности</v>
      </c>
      <c r="D23" s="4" t="s">
        <v>34</v>
      </c>
      <c r="E23" s="70">
        <f t="shared" ref="E23:G23" si="2">SUM(E25:E29)</f>
        <v>0</v>
      </c>
      <c r="F23" s="70">
        <f t="shared" si="2"/>
        <v>0</v>
      </c>
      <c r="G23" s="70">
        <f t="shared" si="2"/>
        <v>0</v>
      </c>
      <c r="H23" s="60">
        <v>0</v>
      </c>
      <c r="I23" s="60">
        <v>0</v>
      </c>
      <c r="J23" s="60">
        <v>0</v>
      </c>
      <c r="K23" s="60">
        <f t="shared" si="1"/>
        <v>0</v>
      </c>
      <c r="M23" s="61">
        <f t="shared" ref="M23" si="3">SUM(E23:J23)</f>
        <v>0</v>
      </c>
    </row>
    <row r="24" spans="1:13" x14ac:dyDescent="0.3">
      <c r="A24" s="119"/>
      <c r="B24" s="120"/>
      <c r="C24" s="120"/>
      <c r="D24" s="4" t="s">
        <v>19</v>
      </c>
      <c r="E24" s="70"/>
      <c r="F24" s="70"/>
      <c r="G24" s="70"/>
      <c r="H24" s="63"/>
      <c r="I24" s="63"/>
      <c r="J24" s="63"/>
      <c r="K24" s="63"/>
    </row>
    <row r="25" spans="1:13" x14ac:dyDescent="0.3">
      <c r="A25" s="119"/>
      <c r="B25" s="120"/>
      <c r="C25" s="120"/>
      <c r="D25" s="9" t="s">
        <v>58</v>
      </c>
      <c r="E25" s="70"/>
      <c r="F25" s="70"/>
      <c r="G25" s="70"/>
      <c r="H25" s="63">
        <v>0</v>
      </c>
      <c r="I25" s="63">
        <v>0</v>
      </c>
      <c r="J25" s="63">
        <v>0</v>
      </c>
      <c r="K25" s="63">
        <f t="shared" si="1"/>
        <v>0</v>
      </c>
    </row>
    <row r="26" spans="1:13" x14ac:dyDescent="0.3">
      <c r="A26" s="119"/>
      <c r="B26" s="120"/>
      <c r="C26" s="120"/>
      <c r="D26" s="4" t="s">
        <v>59</v>
      </c>
      <c r="E26" s="70"/>
      <c r="F26" s="70"/>
      <c r="G26" s="70"/>
      <c r="H26" s="63">
        <v>0</v>
      </c>
      <c r="I26" s="63">
        <v>0</v>
      </c>
      <c r="J26" s="63">
        <v>0</v>
      </c>
      <c r="K26" s="63">
        <f t="shared" si="1"/>
        <v>0</v>
      </c>
      <c r="M26" s="61">
        <f t="shared" ref="M26:M27" si="4">SUM(E26:J26)</f>
        <v>0</v>
      </c>
    </row>
    <row r="27" spans="1:13" x14ac:dyDescent="0.3">
      <c r="A27" s="119"/>
      <c r="B27" s="120"/>
      <c r="C27" s="120"/>
      <c r="D27" s="4" t="s">
        <v>37</v>
      </c>
      <c r="E27" s="70"/>
      <c r="F27" s="70"/>
      <c r="G27" s="70"/>
      <c r="H27" s="63">
        <v>0</v>
      </c>
      <c r="I27" s="63">
        <v>0</v>
      </c>
      <c r="J27" s="63">
        <v>0</v>
      </c>
      <c r="K27" s="63">
        <v>0</v>
      </c>
      <c r="M27" s="61">
        <f t="shared" si="4"/>
        <v>0</v>
      </c>
    </row>
    <row r="28" spans="1:13" ht="48" x14ac:dyDescent="0.3">
      <c r="A28" s="119"/>
      <c r="B28" s="120"/>
      <c r="C28" s="120"/>
      <c r="D28" s="10" t="s">
        <v>60</v>
      </c>
      <c r="E28" s="71"/>
      <c r="F28" s="71"/>
      <c r="G28" s="71"/>
      <c r="H28" s="63">
        <v>0</v>
      </c>
      <c r="I28" s="63">
        <v>0</v>
      </c>
      <c r="J28" s="63">
        <v>0</v>
      </c>
      <c r="K28" s="63">
        <f t="shared" si="1"/>
        <v>0</v>
      </c>
    </row>
    <row r="29" spans="1:13" x14ac:dyDescent="0.3">
      <c r="A29" s="119"/>
      <c r="B29" s="120"/>
      <c r="C29" s="120"/>
      <c r="D29" s="4" t="s">
        <v>20</v>
      </c>
      <c r="E29" s="70"/>
      <c r="F29" s="70"/>
      <c r="G29" s="70"/>
      <c r="H29" s="63">
        <v>0</v>
      </c>
      <c r="I29" s="63">
        <v>0</v>
      </c>
      <c r="J29" s="63">
        <v>0</v>
      </c>
      <c r="K29" s="63">
        <f t="shared" si="1"/>
        <v>0</v>
      </c>
    </row>
    <row r="30" spans="1:13" x14ac:dyDescent="0.3">
      <c r="A30" s="119" t="s">
        <v>54</v>
      </c>
      <c r="B30" s="120" t="s">
        <v>56</v>
      </c>
      <c r="C30" s="120" t="str">
        <f>'пр 5 к МП'!C20</f>
        <v>Профилактика терроризма, минимизация и ликвидация последствий его проявления</v>
      </c>
      <c r="D30" s="15" t="s">
        <v>34</v>
      </c>
      <c r="E30" s="54">
        <f t="shared" ref="E30:G30" si="5">SUM(E32:E36)</f>
        <v>0</v>
      </c>
      <c r="F30" s="54">
        <f t="shared" si="5"/>
        <v>0</v>
      </c>
      <c r="G30" s="54">
        <f t="shared" si="5"/>
        <v>0</v>
      </c>
      <c r="H30" s="90">
        <v>50</v>
      </c>
      <c r="I30" s="90">
        <v>50</v>
      </c>
      <c r="J30" s="90">
        <v>50</v>
      </c>
      <c r="K30" s="90">
        <f t="shared" si="1"/>
        <v>150</v>
      </c>
      <c r="M30" s="61">
        <f>SUM(E30:J30)</f>
        <v>150</v>
      </c>
    </row>
    <row r="31" spans="1:13" x14ac:dyDescent="0.3">
      <c r="A31" s="119"/>
      <c r="B31" s="120"/>
      <c r="C31" s="120"/>
      <c r="D31" s="15" t="s">
        <v>19</v>
      </c>
      <c r="E31" s="54"/>
      <c r="F31" s="54"/>
      <c r="G31" s="54"/>
      <c r="H31" s="30"/>
      <c r="I31" s="30"/>
      <c r="J31" s="30"/>
      <c r="K31" s="30"/>
    </row>
    <row r="32" spans="1:13" x14ac:dyDescent="0.3">
      <c r="A32" s="119"/>
      <c r="B32" s="120"/>
      <c r="C32" s="120"/>
      <c r="D32" s="9" t="s">
        <v>58</v>
      </c>
      <c r="E32" s="57"/>
      <c r="F32" s="57"/>
      <c r="G32" s="57"/>
      <c r="H32" s="30">
        <v>0</v>
      </c>
      <c r="I32" s="30">
        <v>0</v>
      </c>
      <c r="J32" s="30">
        <v>0</v>
      </c>
      <c r="K32" s="30">
        <f t="shared" si="1"/>
        <v>0</v>
      </c>
    </row>
    <row r="33" spans="1:13" x14ac:dyDescent="0.3">
      <c r="A33" s="119"/>
      <c r="B33" s="120"/>
      <c r="C33" s="120"/>
      <c r="D33" s="15" t="s">
        <v>59</v>
      </c>
      <c r="E33" s="54"/>
      <c r="F33" s="54"/>
      <c r="G33" s="54"/>
      <c r="H33" s="30">
        <v>0</v>
      </c>
      <c r="I33" s="30">
        <v>0</v>
      </c>
      <c r="J33" s="30">
        <v>0</v>
      </c>
      <c r="K33" s="30">
        <f t="shared" si="1"/>
        <v>0</v>
      </c>
    </row>
    <row r="34" spans="1:13" x14ac:dyDescent="0.3">
      <c r="A34" s="119"/>
      <c r="B34" s="120"/>
      <c r="C34" s="120"/>
      <c r="D34" s="15" t="s">
        <v>37</v>
      </c>
      <c r="E34" s="54"/>
      <c r="F34" s="54"/>
      <c r="G34" s="54"/>
      <c r="H34" s="89">
        <v>50</v>
      </c>
      <c r="I34" s="89">
        <v>50</v>
      </c>
      <c r="J34" s="89">
        <v>50</v>
      </c>
      <c r="K34" s="89">
        <f t="shared" si="1"/>
        <v>150</v>
      </c>
      <c r="M34" s="61">
        <f t="shared" ref="M34" si="6">SUM(E34:J34)</f>
        <v>150</v>
      </c>
    </row>
    <row r="35" spans="1:13" ht="48" x14ac:dyDescent="0.3">
      <c r="A35" s="119"/>
      <c r="B35" s="120"/>
      <c r="C35" s="120"/>
      <c r="D35" s="10" t="s">
        <v>60</v>
      </c>
      <c r="E35" s="58"/>
      <c r="F35" s="58"/>
      <c r="G35" s="58"/>
      <c r="H35" s="30">
        <v>0</v>
      </c>
      <c r="I35" s="30">
        <v>0</v>
      </c>
      <c r="J35" s="30">
        <v>0</v>
      </c>
      <c r="K35" s="30">
        <f t="shared" si="1"/>
        <v>0</v>
      </c>
    </row>
    <row r="36" spans="1:13" x14ac:dyDescent="0.3">
      <c r="A36" s="119"/>
      <c r="B36" s="120"/>
      <c r="C36" s="120"/>
      <c r="D36" s="15" t="s">
        <v>20</v>
      </c>
      <c r="E36" s="54"/>
      <c r="F36" s="54"/>
      <c r="G36" s="54"/>
      <c r="H36" s="30">
        <v>0</v>
      </c>
      <c r="I36" s="30">
        <v>0</v>
      </c>
      <c r="J36" s="30">
        <v>0</v>
      </c>
      <c r="K36" s="30">
        <f t="shared" si="1"/>
        <v>0</v>
      </c>
    </row>
  </sheetData>
  <mergeCells count="21">
    <mergeCell ref="A30:A36"/>
    <mergeCell ref="B30:B36"/>
    <mergeCell ref="C30:C36"/>
    <mergeCell ref="I2:K2"/>
    <mergeCell ref="A5:K5"/>
    <mergeCell ref="A6:K6"/>
    <mergeCell ref="A7:K7"/>
    <mergeCell ref="A8:K8"/>
    <mergeCell ref="A9:K9"/>
    <mergeCell ref="A23:A29"/>
    <mergeCell ref="B23:B29"/>
    <mergeCell ref="C23:C29"/>
    <mergeCell ref="A13:A14"/>
    <mergeCell ref="B13:B14"/>
    <mergeCell ref="C13:C14"/>
    <mergeCell ref="D13:D14"/>
    <mergeCell ref="A10:K10"/>
    <mergeCell ref="K13:K14"/>
    <mergeCell ref="A16:A22"/>
    <mergeCell ref="B16:B22"/>
    <mergeCell ref="C16:C22"/>
  </mergeCells>
  <pageMargins left="0.78740157480314965" right="0.78740157480314965" top="1.1811023622047245" bottom="0.39370078740157483" header="0.31496062992125984" footer="0.31496062992125984"/>
  <pageSetup paperSize="9" scale="89" fitToHeight="0" orientation="landscape" verticalDpi="0" r:id="rId1"/>
  <rowBreaks count="1" manualBreakCount="1">
    <brk id="22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пр к пасп</vt:lpstr>
      <vt:lpstr>пр к пасп ПП1</vt:lpstr>
      <vt:lpstr>пр к ПП1</vt:lpstr>
      <vt:lpstr>пр к пасп ПП2</vt:lpstr>
      <vt:lpstr>пр к ПП2</vt:lpstr>
      <vt:lpstr>пр 4 к МП</vt:lpstr>
      <vt:lpstr>пр 5 к МП</vt:lpstr>
      <vt:lpstr>пр 6 к МП</vt:lpstr>
      <vt:lpstr>'пр 4 к МП'!Заголовки_для_печати</vt:lpstr>
      <vt:lpstr>'пр 5 к МП'!Заголовки_для_печати</vt:lpstr>
      <vt:lpstr>'пр 6 к МП'!Заголовки_для_печати</vt:lpstr>
      <vt:lpstr>'пр к пасп'!Заголовки_для_печати</vt:lpstr>
      <vt:lpstr>'пр к пасп ПП1'!Заголовки_для_печати</vt:lpstr>
      <vt:lpstr>'пр к пасп ПП2'!Заголовки_для_печати</vt:lpstr>
      <vt:lpstr>'пр 4 к МП'!Область_печати</vt:lpstr>
      <vt:lpstr>'пр 6 к МП'!Область_печати</vt:lpstr>
      <vt:lpstr>'пр к пасп'!Область_печати</vt:lpstr>
      <vt:lpstr>'пр к пасп ПП1'!Область_печати</vt:lpstr>
      <vt:lpstr>'пр к пасп ПП2'!Область_печати</vt:lpstr>
      <vt:lpstr>'пр к ПП1'!Область_печати</vt:lpstr>
      <vt:lpstr>'пр к ПП2'!Область_печати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Маргарита В. Качаева</cp:lastModifiedBy>
  <cp:lastPrinted>2017-10-27T10:48:38Z</cp:lastPrinted>
  <dcterms:created xsi:type="dcterms:W3CDTF">2016-10-20T04:37:12Z</dcterms:created>
  <dcterms:modified xsi:type="dcterms:W3CDTF">2017-10-27T10:49:17Z</dcterms:modified>
</cp:coreProperties>
</file>