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33" i="1" l="1"/>
  <c r="J32" i="1"/>
  <c r="J31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J30" i="1"/>
  <c r="I28" i="1"/>
  <c r="H28" i="1"/>
  <c r="G28" i="1"/>
  <c r="F28" i="1"/>
  <c r="E28" i="1"/>
  <c r="D28" i="1"/>
  <c r="C28" i="1"/>
  <c r="B28" i="1"/>
  <c r="J22" i="1"/>
  <c r="J28" i="1" l="1"/>
  <c r="I4" i="1"/>
  <c r="H4" i="1"/>
  <c r="G4" i="1"/>
  <c r="F4" i="1"/>
  <c r="E4" i="1"/>
  <c r="D4" i="1"/>
  <c r="C4" i="1"/>
  <c r="B4" i="1"/>
  <c r="I10" i="1"/>
  <c r="H10" i="1"/>
  <c r="G10" i="1"/>
  <c r="F10" i="1"/>
  <c r="E10" i="1"/>
  <c r="D10" i="1"/>
  <c r="C10" i="1"/>
  <c r="B10" i="1"/>
  <c r="I16" i="1"/>
  <c r="H16" i="1"/>
  <c r="G16" i="1"/>
  <c r="F16" i="1"/>
  <c r="E16" i="1"/>
  <c r="D16" i="1"/>
  <c r="C16" i="1"/>
  <c r="B16" i="1"/>
  <c r="I22" i="1"/>
  <c r="H22" i="1"/>
  <c r="G22" i="1"/>
  <c r="F22" i="1"/>
  <c r="E22" i="1"/>
  <c r="D22" i="1"/>
  <c r="C22" i="1"/>
  <c r="B22" i="1"/>
  <c r="J26" i="1"/>
  <c r="J24" i="1"/>
  <c r="J20" i="1"/>
  <c r="J19" i="1"/>
  <c r="J18" i="1"/>
  <c r="J15" i="1"/>
  <c r="J14" i="1"/>
  <c r="J13" i="1"/>
  <c r="J12" i="1"/>
  <c r="J7" i="1"/>
  <c r="J9" i="1"/>
  <c r="J8" i="1"/>
  <c r="J6" i="1"/>
  <c r="J16" i="1" l="1"/>
  <c r="J10" i="1"/>
  <c r="J4" i="1"/>
</calcChain>
</file>

<file path=xl/sharedStrings.xml><?xml version="1.0" encoding="utf-8"?>
<sst xmlns="http://schemas.openxmlformats.org/spreadsheetml/2006/main" count="35" uniqueCount="15">
  <si>
    <t>Ресурсное обеспечение муниципальной программы "Развитие культуры и туризма Туруханского района"</t>
  </si>
  <si>
    <t>Общий объйм финансирования</t>
  </si>
  <si>
    <t>ИТОГО:</t>
  </si>
  <si>
    <t>Наименование показателя</t>
  </si>
  <si>
    <t>Отчёт</t>
  </si>
  <si>
    <t>План</t>
  </si>
  <si>
    <t>в том числе:</t>
  </si>
  <si>
    <t>средства районного бюджета</t>
  </si>
  <si>
    <t>средства краевого бюджета</t>
  </si>
  <si>
    <t>средства федерального бюджета</t>
  </si>
  <si>
    <t>бюджеты поселений</t>
  </si>
  <si>
    <t>Подпрограмма "Культурное наследие"</t>
  </si>
  <si>
    <t>Подпрограмма "Искусство и народное творчество"</t>
  </si>
  <si>
    <t>Подпрограмма "Развитие архивного дела"</t>
  </si>
  <si>
    <t>Подпрограмма "Обеспечение условий реализации программы и прочие мероприятия"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</si>
</sst>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G19" sqref="G19"/>
    </sheetView>
  </sheetViews>
  <sheetFormatPr defaultRowHeight="15.75" x14ac:dyDescent="0.25"/>
  <cols>
    <col min="1" max="1" width="44.140625" style="1" customWidth="1"/>
    <col min="2" max="3" width="11.28515625" style="2" bestFit="1" customWidth="1"/>
    <col min="4" max="9" width="12.42578125" style="2" bestFit="1" customWidth="1"/>
    <col min="10" max="10" width="14.28515625" style="2" bestFit="1" customWidth="1"/>
    <col min="11" max="11" width="9.140625" style="1"/>
    <col min="12" max="12" width="17.5703125" style="1" bestFit="1" customWidth="1"/>
    <col min="13" max="15" width="15.42578125" style="1" bestFit="1" customWidth="1"/>
    <col min="16" max="16384" width="9.140625" style="1"/>
  </cols>
  <sheetData>
    <row r="1" spans="1:15" ht="32.2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5" x14ac:dyDescent="0.25">
      <c r="A2" s="15" t="s">
        <v>3</v>
      </c>
      <c r="B2" s="6">
        <v>2014</v>
      </c>
      <c r="C2" s="6">
        <v>2015</v>
      </c>
      <c r="D2" s="6">
        <v>2016</v>
      </c>
      <c r="E2" s="6">
        <v>2017</v>
      </c>
      <c r="F2" s="6">
        <v>2018</v>
      </c>
      <c r="G2" s="6">
        <v>2019</v>
      </c>
      <c r="H2" s="6">
        <v>2020</v>
      </c>
      <c r="I2" s="6">
        <v>2021</v>
      </c>
      <c r="J2" s="14" t="s">
        <v>2</v>
      </c>
    </row>
    <row r="3" spans="1:15" x14ac:dyDescent="0.25">
      <c r="A3" s="15"/>
      <c r="B3" s="13" t="s">
        <v>4</v>
      </c>
      <c r="C3" s="13"/>
      <c r="D3" s="13"/>
      <c r="E3" s="13"/>
      <c r="F3" s="13"/>
      <c r="G3" s="13" t="s">
        <v>5</v>
      </c>
      <c r="H3" s="13"/>
      <c r="I3" s="13"/>
      <c r="J3" s="14"/>
    </row>
    <row r="4" spans="1:15" x14ac:dyDescent="0.25">
      <c r="A4" s="8" t="s">
        <v>1</v>
      </c>
      <c r="B4" s="5">
        <f>SUM(B5:B9)</f>
        <v>99526.327999999994</v>
      </c>
      <c r="C4" s="5">
        <f t="shared" ref="C4:I4" si="0">SUM(C5:C9)</f>
        <v>90337.815000000002</v>
      </c>
      <c r="D4" s="5">
        <f t="shared" si="0"/>
        <v>105984.645</v>
      </c>
      <c r="E4" s="5">
        <f t="shared" si="0"/>
        <v>127743.755</v>
      </c>
      <c r="F4" s="5">
        <f t="shared" si="0"/>
        <v>197486.87199999997</v>
      </c>
      <c r="G4" s="5">
        <f t="shared" si="0"/>
        <v>224542.31499999997</v>
      </c>
      <c r="H4" s="5">
        <f t="shared" si="0"/>
        <v>150905.59600000002</v>
      </c>
      <c r="I4" s="5">
        <f t="shared" si="0"/>
        <v>150904.79200000002</v>
      </c>
      <c r="J4" s="5">
        <f>SUM(B4:I4)</f>
        <v>1147432.118</v>
      </c>
      <c r="L4" s="7"/>
      <c r="M4" s="7"/>
      <c r="N4" s="7"/>
      <c r="O4" s="7"/>
    </row>
    <row r="5" spans="1:15" x14ac:dyDescent="0.25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A6" s="3" t="s">
        <v>7</v>
      </c>
      <c r="B6" s="4">
        <f>B12+B18+B24+B30</f>
        <v>98292.928</v>
      </c>
      <c r="C6" s="4">
        <f t="shared" ref="C6:I6" si="1">C12+C18+C24+C30</f>
        <v>89604.548999999999</v>
      </c>
      <c r="D6" s="4">
        <f t="shared" si="1"/>
        <v>101772.16200000001</v>
      </c>
      <c r="E6" s="4">
        <f t="shared" si="1"/>
        <v>123584.505</v>
      </c>
      <c r="F6" s="4">
        <f t="shared" si="1"/>
        <v>196340.06099999999</v>
      </c>
      <c r="G6" s="4">
        <f t="shared" si="1"/>
        <v>159110.696</v>
      </c>
      <c r="H6" s="4">
        <f t="shared" si="1"/>
        <v>150260.89600000001</v>
      </c>
      <c r="I6" s="4">
        <f t="shared" si="1"/>
        <v>150260.092</v>
      </c>
      <c r="J6" s="4">
        <f t="shared" ref="J6:J10" si="2">SUM(B6:I6)</f>
        <v>1069225.889</v>
      </c>
      <c r="L6" s="7"/>
      <c r="M6" s="7"/>
      <c r="N6" s="7"/>
      <c r="O6" s="7"/>
    </row>
    <row r="7" spans="1:15" x14ac:dyDescent="0.25">
      <c r="A7" s="3" t="s">
        <v>10</v>
      </c>
      <c r="B7" s="4">
        <f t="shared" ref="B7:I7" si="3">B13+B19+B25+B31</f>
        <v>0</v>
      </c>
      <c r="C7" s="4">
        <f t="shared" si="3"/>
        <v>0</v>
      </c>
      <c r="D7" s="4">
        <f t="shared" si="3"/>
        <v>0</v>
      </c>
      <c r="E7" s="10">
        <f t="shared" si="3"/>
        <v>0</v>
      </c>
      <c r="F7" s="10">
        <f t="shared" si="3"/>
        <v>0</v>
      </c>
      <c r="G7" s="4">
        <f t="shared" si="3"/>
        <v>58852.489000000001</v>
      </c>
      <c r="H7" s="4">
        <f t="shared" si="3"/>
        <v>0</v>
      </c>
      <c r="I7" s="4">
        <f t="shared" si="3"/>
        <v>0</v>
      </c>
      <c r="J7" s="4">
        <f t="shared" si="2"/>
        <v>58852.489000000001</v>
      </c>
      <c r="L7" s="2"/>
    </row>
    <row r="8" spans="1:15" x14ac:dyDescent="0.25">
      <c r="A8" s="3" t="s">
        <v>8</v>
      </c>
      <c r="B8" s="4">
        <f t="shared" ref="B8:I8" si="4">B14+B20+B26+B32</f>
        <v>500.20000000000005</v>
      </c>
      <c r="C8" s="4">
        <f t="shared" si="4"/>
        <v>614.56600000000003</v>
      </c>
      <c r="D8" s="4">
        <f t="shared" si="4"/>
        <v>3888</v>
      </c>
      <c r="E8" s="4">
        <f t="shared" si="4"/>
        <v>2492.41</v>
      </c>
      <c r="F8" s="4">
        <f t="shared" si="4"/>
        <v>735.81100000000004</v>
      </c>
      <c r="G8" s="4">
        <f t="shared" si="4"/>
        <v>6051.33</v>
      </c>
      <c r="H8" s="4">
        <f t="shared" si="4"/>
        <v>644.70000000000005</v>
      </c>
      <c r="I8" s="4">
        <f t="shared" si="4"/>
        <v>644.70000000000005</v>
      </c>
      <c r="J8" s="4">
        <f t="shared" si="2"/>
        <v>15571.717000000001</v>
      </c>
    </row>
    <row r="9" spans="1:15" x14ac:dyDescent="0.25">
      <c r="A9" s="3" t="s">
        <v>9</v>
      </c>
      <c r="B9" s="4">
        <f t="shared" ref="B9:I9" si="5">B15+B21+B27+B33</f>
        <v>733.2</v>
      </c>
      <c r="C9" s="4">
        <f t="shared" si="5"/>
        <v>118.7</v>
      </c>
      <c r="D9" s="4">
        <f t="shared" si="5"/>
        <v>324.483</v>
      </c>
      <c r="E9" s="4">
        <f t="shared" si="5"/>
        <v>1666.84</v>
      </c>
      <c r="F9" s="4">
        <f t="shared" si="5"/>
        <v>411</v>
      </c>
      <c r="G9" s="4">
        <f t="shared" si="5"/>
        <v>527.79999999999995</v>
      </c>
      <c r="H9" s="4">
        <f t="shared" si="5"/>
        <v>0</v>
      </c>
      <c r="I9" s="4">
        <f t="shared" si="5"/>
        <v>0</v>
      </c>
      <c r="J9" s="4">
        <f t="shared" si="2"/>
        <v>3782.0230000000001</v>
      </c>
    </row>
    <row r="10" spans="1:15" x14ac:dyDescent="0.25">
      <c r="A10" s="8" t="s">
        <v>11</v>
      </c>
      <c r="B10" s="5">
        <f>SUM(B11:B15)</f>
        <v>23586.618000000002</v>
      </c>
      <c r="C10" s="5">
        <f t="shared" ref="C10:I10" si="6">SUM(C11:C15)</f>
        <v>22867.928</v>
      </c>
      <c r="D10" s="5">
        <f t="shared" si="6"/>
        <v>26389.612000000001</v>
      </c>
      <c r="E10" s="5">
        <f t="shared" si="6"/>
        <v>33176.477000000006</v>
      </c>
      <c r="F10" s="5">
        <f t="shared" si="6"/>
        <v>50087.667999999998</v>
      </c>
      <c r="G10" s="5">
        <f t="shared" si="6"/>
        <v>51633.831000000006</v>
      </c>
      <c r="H10" s="5">
        <f t="shared" si="6"/>
        <v>29299.997000000003</v>
      </c>
      <c r="I10" s="5">
        <f t="shared" si="6"/>
        <v>29308.691000000003</v>
      </c>
      <c r="J10" s="5">
        <f t="shared" si="2"/>
        <v>266350.82200000004</v>
      </c>
    </row>
    <row r="11" spans="1:15" x14ac:dyDescent="0.25">
      <c r="A11" s="3" t="s">
        <v>6</v>
      </c>
      <c r="B11" s="4"/>
      <c r="C11" s="4"/>
      <c r="D11" s="4"/>
      <c r="E11" s="4"/>
      <c r="F11" s="4"/>
      <c r="G11" s="4"/>
      <c r="H11" s="4"/>
      <c r="I11" s="4"/>
      <c r="J11" s="4"/>
    </row>
    <row r="12" spans="1:15" x14ac:dyDescent="0.25">
      <c r="A12" s="3" t="s">
        <v>7</v>
      </c>
      <c r="B12" s="4">
        <v>23455.718000000001</v>
      </c>
      <c r="C12" s="4">
        <v>22535.928</v>
      </c>
      <c r="D12" s="4">
        <v>26028.712</v>
      </c>
      <c r="E12" s="4">
        <v>32829.277000000002</v>
      </c>
      <c r="F12" s="4">
        <v>49737.567999999999</v>
      </c>
      <c r="G12" s="4">
        <v>29626.626000000004</v>
      </c>
      <c r="H12" s="4">
        <v>29299.997000000003</v>
      </c>
      <c r="I12" s="4">
        <v>29308.691000000003</v>
      </c>
      <c r="J12" s="4">
        <f t="shared" ref="J12:J16" si="7">SUM(B12:I12)</f>
        <v>242822.51700000002</v>
      </c>
    </row>
    <row r="13" spans="1:15" x14ac:dyDescent="0.25">
      <c r="A13" s="3" t="s">
        <v>10</v>
      </c>
      <c r="B13" s="4"/>
      <c r="C13" s="4"/>
      <c r="D13" s="4"/>
      <c r="E13" s="10"/>
      <c r="F13" s="10"/>
      <c r="G13" s="4">
        <v>21657.805</v>
      </c>
      <c r="H13" s="4">
        <v>0</v>
      </c>
      <c r="I13" s="4">
        <v>0</v>
      </c>
      <c r="J13" s="4">
        <f t="shared" si="7"/>
        <v>21657.805</v>
      </c>
    </row>
    <row r="14" spans="1:15" x14ac:dyDescent="0.25">
      <c r="A14" s="3" t="s">
        <v>8</v>
      </c>
      <c r="B14" s="4">
        <v>130.9</v>
      </c>
      <c r="C14" s="4">
        <v>313.3</v>
      </c>
      <c r="D14" s="4">
        <v>342.5</v>
      </c>
      <c r="E14" s="4">
        <v>330.4</v>
      </c>
      <c r="F14" s="4">
        <v>331.6</v>
      </c>
      <c r="G14" s="4">
        <v>331.6</v>
      </c>
      <c r="H14" s="4">
        <v>0</v>
      </c>
      <c r="I14" s="4">
        <v>0</v>
      </c>
      <c r="J14" s="4">
        <f t="shared" si="7"/>
        <v>1780.2999999999997</v>
      </c>
    </row>
    <row r="15" spans="1:15" x14ac:dyDescent="0.25">
      <c r="A15" s="3" t="s">
        <v>9</v>
      </c>
      <c r="B15" s="4"/>
      <c r="C15" s="4">
        <v>18.7</v>
      </c>
      <c r="D15" s="4">
        <v>18.399999999999999</v>
      </c>
      <c r="E15" s="4">
        <v>16.8</v>
      </c>
      <c r="F15" s="4">
        <v>18.5</v>
      </c>
      <c r="G15" s="4">
        <v>17.8</v>
      </c>
      <c r="H15" s="4">
        <v>0</v>
      </c>
      <c r="I15" s="4">
        <v>0</v>
      </c>
      <c r="J15" s="4">
        <f t="shared" si="7"/>
        <v>90.199999999999989</v>
      </c>
    </row>
    <row r="16" spans="1:15" ht="31.5" x14ac:dyDescent="0.25">
      <c r="A16" s="11" t="s">
        <v>12</v>
      </c>
      <c r="B16" s="5">
        <f>SUM(B17:B21)</f>
        <v>31846.669000000002</v>
      </c>
      <c r="C16" s="5">
        <f t="shared" ref="C16:I16" si="8">SUM(C17:C21)</f>
        <v>31563.69</v>
      </c>
      <c r="D16" s="5">
        <f t="shared" si="8"/>
        <v>37794.938000000002</v>
      </c>
      <c r="E16" s="5">
        <f t="shared" si="8"/>
        <v>44221.902999999998</v>
      </c>
      <c r="F16" s="5">
        <f t="shared" si="8"/>
        <v>60381.644999999997</v>
      </c>
      <c r="G16" s="5">
        <f t="shared" si="8"/>
        <v>62708.938000000002</v>
      </c>
      <c r="H16" s="5">
        <f t="shared" si="8"/>
        <v>30450.05</v>
      </c>
      <c r="I16" s="5">
        <f t="shared" si="8"/>
        <v>30435.484999999997</v>
      </c>
      <c r="J16" s="5">
        <f t="shared" si="7"/>
        <v>329403.31799999997</v>
      </c>
    </row>
    <row r="17" spans="1:10" x14ac:dyDescent="0.25">
      <c r="A17" s="3" t="s">
        <v>6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3" t="s">
        <v>7</v>
      </c>
      <c r="B18" s="4">
        <v>31846.669000000002</v>
      </c>
      <c r="C18" s="4">
        <v>31563.69</v>
      </c>
      <c r="D18" s="4">
        <v>37794.938000000002</v>
      </c>
      <c r="E18" s="4">
        <v>44130.953000000001</v>
      </c>
      <c r="F18" s="4">
        <v>60339.644999999997</v>
      </c>
      <c r="G18" s="4">
        <v>32513.491000000002</v>
      </c>
      <c r="H18" s="4">
        <v>30450.05</v>
      </c>
      <c r="I18" s="4">
        <v>30435.484999999997</v>
      </c>
      <c r="J18" s="4">
        <f t="shared" ref="J18:J20" si="9">SUM(B18:I18)</f>
        <v>299074.92099999997</v>
      </c>
    </row>
    <row r="19" spans="1:10" x14ac:dyDescent="0.25">
      <c r="A19" s="3" t="s">
        <v>10</v>
      </c>
      <c r="B19" s="4"/>
      <c r="C19" s="4"/>
      <c r="D19" s="4"/>
      <c r="E19" s="10"/>
      <c r="F19" s="10"/>
      <c r="G19" s="4">
        <v>30195.447</v>
      </c>
      <c r="H19" s="4">
        <v>0</v>
      </c>
      <c r="I19" s="4">
        <v>0</v>
      </c>
      <c r="J19" s="4">
        <f t="shared" si="9"/>
        <v>30195.447</v>
      </c>
    </row>
    <row r="20" spans="1:10" x14ac:dyDescent="0.25">
      <c r="A20" s="3" t="s">
        <v>8</v>
      </c>
      <c r="B20" s="4">
        <v>0</v>
      </c>
      <c r="C20" s="4">
        <v>0</v>
      </c>
      <c r="D20" s="4">
        <v>0</v>
      </c>
      <c r="E20" s="4">
        <v>90.95</v>
      </c>
      <c r="F20" s="4">
        <v>42</v>
      </c>
      <c r="G20" s="4">
        <v>0</v>
      </c>
      <c r="H20" s="4">
        <v>0</v>
      </c>
      <c r="I20" s="4">
        <v>0</v>
      </c>
      <c r="J20" s="4">
        <f t="shared" si="9"/>
        <v>132.94999999999999</v>
      </c>
    </row>
    <row r="21" spans="1:10" x14ac:dyDescent="0.25">
      <c r="A21" s="3" t="s">
        <v>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11" t="s">
        <v>13</v>
      </c>
      <c r="B22" s="5">
        <f>SUM(B23:B27)</f>
        <v>1735.1599999999999</v>
      </c>
      <c r="C22" s="5">
        <f t="shared" ref="C22:I22" si="10">SUM(C23:C27)</f>
        <v>3980.4490000000001</v>
      </c>
      <c r="D22" s="5">
        <f t="shared" si="10"/>
        <v>3737.9840000000004</v>
      </c>
      <c r="E22" s="5">
        <f t="shared" si="10"/>
        <v>4385.6840000000002</v>
      </c>
      <c r="F22" s="5">
        <f t="shared" si="10"/>
        <v>4739.3690000000006</v>
      </c>
      <c r="G22" s="5">
        <f t="shared" si="10"/>
        <v>4447.7350000000006</v>
      </c>
      <c r="H22" s="5">
        <f t="shared" si="10"/>
        <v>4437.6350000000002</v>
      </c>
      <c r="I22" s="5">
        <f t="shared" si="10"/>
        <v>4437.6350000000002</v>
      </c>
      <c r="J22" s="5">
        <f t="shared" ref="J22" si="11">SUM(B22:I22)</f>
        <v>31901.651000000005</v>
      </c>
    </row>
    <row r="23" spans="1:10" x14ac:dyDescent="0.25">
      <c r="A23" s="3" t="s">
        <v>6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3" t="s">
        <v>7</v>
      </c>
      <c r="B24" s="9">
        <v>1477.86</v>
      </c>
      <c r="C24" s="9">
        <v>3679.183</v>
      </c>
      <c r="D24" s="9">
        <v>3475.6840000000002</v>
      </c>
      <c r="E24" s="9">
        <v>4090.6840000000002</v>
      </c>
      <c r="F24" s="9">
        <v>4424.6580000000004</v>
      </c>
      <c r="G24" s="9">
        <v>4125.6350000000002</v>
      </c>
      <c r="H24" s="9">
        <v>4125.6350000000002</v>
      </c>
      <c r="I24" s="9">
        <v>4125.6350000000002</v>
      </c>
      <c r="J24" s="4">
        <f t="shared" ref="J24:J26" si="12">SUM(B24:I24)</f>
        <v>29524.974000000002</v>
      </c>
    </row>
    <row r="25" spans="1:10" x14ac:dyDescent="0.25">
      <c r="A25" s="3" t="s">
        <v>10</v>
      </c>
      <c r="B25" s="9"/>
      <c r="C25" s="9"/>
      <c r="D25" s="9"/>
      <c r="E25" s="9"/>
      <c r="F25" s="9"/>
      <c r="G25" s="9"/>
      <c r="H25" s="9"/>
      <c r="I25" s="9"/>
      <c r="J25" s="4"/>
    </row>
    <row r="26" spans="1:10" x14ac:dyDescent="0.25">
      <c r="A26" s="3" t="s">
        <v>8</v>
      </c>
      <c r="B26" s="9">
        <v>257.3</v>
      </c>
      <c r="C26" s="9">
        <v>301.26600000000002</v>
      </c>
      <c r="D26" s="9">
        <v>262.3</v>
      </c>
      <c r="E26" s="9">
        <v>295</v>
      </c>
      <c r="F26" s="9">
        <v>314.71100000000001</v>
      </c>
      <c r="G26" s="9">
        <v>322.09999999999997</v>
      </c>
      <c r="H26" s="9">
        <v>312</v>
      </c>
      <c r="I26" s="9">
        <v>312</v>
      </c>
      <c r="J26" s="4">
        <f t="shared" si="12"/>
        <v>2376.6769999999997</v>
      </c>
    </row>
    <row r="27" spans="1:10" x14ac:dyDescent="0.25">
      <c r="A27" s="3" t="s">
        <v>9</v>
      </c>
      <c r="B27" s="9"/>
      <c r="C27" s="9"/>
      <c r="D27" s="9"/>
      <c r="E27" s="9"/>
      <c r="F27" s="9"/>
      <c r="G27" s="9"/>
      <c r="H27" s="9"/>
      <c r="I27" s="9"/>
      <c r="J27" s="4"/>
    </row>
    <row r="28" spans="1:10" ht="47.25" x14ac:dyDescent="0.25">
      <c r="A28" s="11" t="s">
        <v>14</v>
      </c>
      <c r="B28" s="5">
        <f>SUM(B29:B33)</f>
        <v>42357.880999999994</v>
      </c>
      <c r="C28" s="5">
        <f t="shared" ref="C28" si="13">SUM(C29:C33)</f>
        <v>31925.748</v>
      </c>
      <c r="D28" s="5">
        <f t="shared" ref="D28" si="14">SUM(D29:D33)</f>
        <v>38062.110999999997</v>
      </c>
      <c r="E28" s="5">
        <f t="shared" ref="E28" si="15">SUM(E29:E33)</f>
        <v>45959.690999999999</v>
      </c>
      <c r="F28" s="5">
        <f t="shared" ref="F28" si="16">SUM(F29:F33)</f>
        <v>82278.19</v>
      </c>
      <c r="G28" s="5">
        <f t="shared" ref="G28" si="17">SUM(G29:G33)</f>
        <v>105751.81099999999</v>
      </c>
      <c r="H28" s="5">
        <f t="shared" ref="H28" si="18">SUM(H29:H33)</f>
        <v>86717.91399999999</v>
      </c>
      <c r="I28" s="5">
        <f t="shared" ref="I28" si="19">SUM(I29:I33)</f>
        <v>86722.981</v>
      </c>
      <c r="J28" s="5">
        <f t="shared" ref="J28" si="20">SUM(B28:I28)</f>
        <v>519776.32699999993</v>
      </c>
    </row>
    <row r="29" spans="1:10" x14ac:dyDescent="0.25">
      <c r="A29" s="3" t="s">
        <v>6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3" t="s">
        <v>7</v>
      </c>
      <c r="B30" s="9">
        <v>41512.680999999997</v>
      </c>
      <c r="C30" s="9">
        <v>31825.748</v>
      </c>
      <c r="D30" s="9">
        <v>34472.828000000001</v>
      </c>
      <c r="E30" s="9">
        <v>42533.591</v>
      </c>
      <c r="F30" s="9">
        <v>81838.19</v>
      </c>
      <c r="G30" s="9">
        <v>92844.943999999989</v>
      </c>
      <c r="H30" s="9">
        <v>86385.213999999993</v>
      </c>
      <c r="I30" s="9">
        <v>86390.281000000003</v>
      </c>
      <c r="J30" s="4">
        <f t="shared" ref="J30:J33" si="21">SUM(B30:I30)</f>
        <v>497803.47699999996</v>
      </c>
    </row>
    <row r="31" spans="1:10" x14ac:dyDescent="0.25">
      <c r="A31" s="3" t="s">
        <v>10</v>
      </c>
      <c r="B31" s="9"/>
      <c r="C31" s="9"/>
      <c r="D31" s="9"/>
      <c r="E31" s="10"/>
      <c r="F31" s="10"/>
      <c r="G31" s="9">
        <v>6999.2370000000001</v>
      </c>
      <c r="H31" s="9">
        <v>0</v>
      </c>
      <c r="I31" s="9">
        <v>0</v>
      </c>
      <c r="J31" s="4">
        <f t="shared" si="21"/>
        <v>6999.2370000000001</v>
      </c>
    </row>
    <row r="32" spans="1:10" x14ac:dyDescent="0.25">
      <c r="A32" s="3" t="s">
        <v>8</v>
      </c>
      <c r="B32" s="9">
        <v>112</v>
      </c>
      <c r="C32" s="9">
        <v>0</v>
      </c>
      <c r="D32" s="9">
        <v>3283.2</v>
      </c>
      <c r="E32" s="9">
        <v>1776.06</v>
      </c>
      <c r="F32" s="9">
        <v>47.5</v>
      </c>
      <c r="G32" s="9">
        <v>5397.63</v>
      </c>
      <c r="H32" s="9">
        <v>332.7</v>
      </c>
      <c r="I32" s="9">
        <v>332.7</v>
      </c>
      <c r="J32" s="4">
        <f t="shared" si="21"/>
        <v>11281.79</v>
      </c>
    </row>
    <row r="33" spans="1:10" x14ac:dyDescent="0.25">
      <c r="A33" s="3" t="s">
        <v>9</v>
      </c>
      <c r="B33" s="9">
        <v>733.2</v>
      </c>
      <c r="C33" s="9">
        <v>100</v>
      </c>
      <c r="D33" s="9">
        <v>306.08300000000003</v>
      </c>
      <c r="E33" s="9">
        <v>1650.04</v>
      </c>
      <c r="F33" s="9">
        <v>392.5</v>
      </c>
      <c r="G33" s="9">
        <v>510</v>
      </c>
      <c r="H33" s="9">
        <v>0</v>
      </c>
      <c r="I33" s="9">
        <v>0</v>
      </c>
      <c r="J33" s="4">
        <f t="shared" si="21"/>
        <v>3691.8230000000003</v>
      </c>
    </row>
  </sheetData>
  <mergeCells count="5">
    <mergeCell ref="A1:J1"/>
    <mergeCell ref="B3:F3"/>
    <mergeCell ref="J2:J3"/>
    <mergeCell ref="A2:A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2019-09-02T17:45:00Z</dcterms:modified>
</cp:coreProperties>
</file>