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1" l="1"/>
  <c r="C20" i="1"/>
  <c r="E14" i="1"/>
  <c r="C14" i="1" s="1"/>
  <c r="E15" i="1"/>
  <c r="C15" i="1" s="1"/>
  <c r="E17" i="1"/>
  <c r="C17" i="1" s="1"/>
  <c r="E18" i="1"/>
  <c r="C18" i="1" s="1"/>
  <c r="E19" i="1"/>
  <c r="C19" i="1" s="1"/>
  <c r="H15" i="1"/>
  <c r="H14" i="1"/>
  <c r="H18" i="1"/>
  <c r="H19" i="1"/>
  <c r="G19" i="1"/>
  <c r="F19" i="1" s="1"/>
  <c r="G14" i="1"/>
  <c r="F14" i="1" s="1"/>
  <c r="G13" i="1"/>
  <c r="F13" i="1" s="1"/>
  <c r="G20" i="1" l="1"/>
  <c r="F20" i="1" s="1"/>
  <c r="G17" i="1"/>
  <c r="F17" i="1" s="1"/>
  <c r="G18" i="1"/>
  <c r="F18" i="1" s="1"/>
  <c r="G15" i="1"/>
  <c r="F15" i="1" s="1"/>
</calcChain>
</file>

<file path=xl/sharedStrings.xml><?xml version="1.0" encoding="utf-8"?>
<sst xmlns="http://schemas.openxmlformats.org/spreadsheetml/2006/main" count="35" uniqueCount="27">
  <si>
    <t>№ п/п</t>
  </si>
  <si>
    <t>1.</t>
  </si>
  <si>
    <t>1.1.</t>
  </si>
  <si>
    <t>с полным благоустройством</t>
  </si>
  <si>
    <t>с отсутствием одного элемента благоустройства</t>
  </si>
  <si>
    <t>с отсутствием двух и более элементов благоустройства</t>
  </si>
  <si>
    <t>1.2.</t>
  </si>
  <si>
    <t>1.3.</t>
  </si>
  <si>
    <t>2.</t>
  </si>
  <si>
    <t>2.1.</t>
  </si>
  <si>
    <t>2.2.</t>
  </si>
  <si>
    <t>2.3.</t>
  </si>
  <si>
    <t>2.4.</t>
  </si>
  <si>
    <t xml:space="preserve">Всего </t>
  </si>
  <si>
    <t>плата за содержание и текущий ремонт</t>
  </si>
  <si>
    <t>плата за вывоз жидких бытовых отходов и нечистот из септиков</t>
  </si>
  <si>
    <t>Наименование услуги/
категория жилых помещений</t>
  </si>
  <si>
    <t>с полным отсутствием благоустройства</t>
  </si>
  <si>
    <t>в том числе:</t>
  </si>
  <si>
    <t>Размер вносимой платы гражданами, проживающими в жилых помещениях, расположенных в многоквартирных домах, имеющих помещения общего пользования (кроме чердаков):</t>
  </si>
  <si>
    <t>Размер вносимой гражданами платы за содержание жилого помещения, руб./м² общей площади в месяц</t>
  </si>
  <si>
    <t>с 01.01.2019  по 30.06.2019</t>
  </si>
  <si>
    <t xml:space="preserve">с 01.07.2019 </t>
  </si>
  <si>
    <t xml:space="preserve">Размер вносимой  гражданами платы за содержание жилого помещения в многоквартирных домах, 
расположенных на территории муниципального образования Туруханский район 
(за исключением города Игарки и поселка Светлогорск) </t>
  </si>
  <si>
    <t>Размер  вносимой платы гражданами, проживающими в жилых помещениях, расположенных в многоквартирных домах, в том числе одноэтажных домах усадебного типа, не имеющих помещений общего пользования (кроме чердаков):</t>
  </si>
  <si>
    <t xml:space="preserve">плата по сбору, вывозу и размещению ТБО </t>
  </si>
  <si>
    <t>Приложение
к постановлению администрации Туруханского района 
от 04.07.2019 № 560 -п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</si>
</sst>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0" fontId="5" fillId="0" borderId="1" xfId="0" applyFont="1" applyBorder="1"/>
    <xf numFmtId="2" fontId="4" fillId="0" borderId="1" xfId="0" applyNumberFormat="1" applyFont="1" applyBorder="1"/>
    <xf numFmtId="0" fontId="3" fillId="0" borderId="0" xfId="0" applyFont="1" applyAlignment="1">
      <alignment horizontal="left" wrapText="1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selection activeCell="F2" sqref="F2:I2"/>
    </sheetView>
  </sheetViews>
  <sheetFormatPr defaultRowHeight="15" x14ac:dyDescent="0.25"/>
  <cols>
    <col min="1" max="1" width="5.85546875" customWidth="1"/>
    <col min="2" max="2" width="62.28515625" customWidth="1"/>
    <col min="3" max="3" width="13.85546875" customWidth="1"/>
    <col min="4" max="4" width="16.5703125" customWidth="1"/>
    <col min="5" max="5" width="21.5703125" customWidth="1"/>
    <col min="6" max="6" width="15.5703125" customWidth="1"/>
    <col min="7" max="7" width="14.140625" customWidth="1"/>
    <col min="8" max="8" width="16.140625" customWidth="1"/>
    <col min="9" max="9" width="18.42578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77.25" customHeight="1" x14ac:dyDescent="0.3">
      <c r="A2" s="1"/>
      <c r="B2" s="1"/>
      <c r="C2" s="1"/>
      <c r="D2" s="1"/>
      <c r="F2" s="15" t="s">
        <v>26</v>
      </c>
      <c r="G2" s="16"/>
      <c r="H2" s="16"/>
      <c r="I2" s="16"/>
      <c r="J2" s="1"/>
      <c r="K2" s="1"/>
    </row>
    <row r="3" spans="1:11" ht="15.75" customHeight="1" x14ac:dyDescent="0.25">
      <c r="A3" s="1"/>
      <c r="B3" s="1"/>
      <c r="C3" s="1"/>
      <c r="D3" s="1"/>
      <c r="E3" s="4"/>
      <c r="F3" s="4"/>
      <c r="G3" s="4"/>
      <c r="H3" s="4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5.5" customHeight="1" x14ac:dyDescent="0.3">
      <c r="A5" s="35" t="s">
        <v>23</v>
      </c>
      <c r="B5" s="36"/>
      <c r="C5" s="36"/>
      <c r="D5" s="36"/>
      <c r="E5" s="36"/>
      <c r="F5" s="36"/>
      <c r="G5" s="36"/>
      <c r="H5" s="36"/>
      <c r="I5" s="37"/>
      <c r="J5" s="1"/>
      <c r="K5" s="1"/>
    </row>
    <row r="6" spans="1:11" ht="17.25" customHeight="1" x14ac:dyDescent="0.25">
      <c r="A6" s="2"/>
      <c r="B6" s="3"/>
      <c r="C6" s="3"/>
      <c r="D6" s="3"/>
      <c r="E6" s="3"/>
      <c r="F6" s="3"/>
      <c r="G6" s="3"/>
      <c r="H6" s="3"/>
      <c r="I6" s="1"/>
      <c r="J6" s="1"/>
      <c r="K6" s="1"/>
    </row>
    <row r="7" spans="1:11" x14ac:dyDescent="0.25">
      <c r="G7" s="1"/>
      <c r="H7" s="1"/>
      <c r="I7" s="1"/>
      <c r="J7" s="1"/>
      <c r="K7" s="1"/>
    </row>
    <row r="8" spans="1:11" ht="42" customHeight="1" x14ac:dyDescent="0.25">
      <c r="A8" s="20" t="s">
        <v>0</v>
      </c>
      <c r="B8" s="23" t="s">
        <v>16</v>
      </c>
      <c r="C8" s="17" t="s">
        <v>20</v>
      </c>
      <c r="D8" s="26"/>
      <c r="E8" s="27"/>
      <c r="F8" s="19" t="s">
        <v>20</v>
      </c>
      <c r="G8" s="19"/>
      <c r="H8" s="19"/>
      <c r="I8" s="33"/>
      <c r="J8" s="1"/>
      <c r="K8" s="1"/>
    </row>
    <row r="9" spans="1:11" ht="30" customHeight="1" x14ac:dyDescent="0.25">
      <c r="A9" s="21"/>
      <c r="B9" s="24"/>
      <c r="C9" s="28" t="s">
        <v>21</v>
      </c>
      <c r="D9" s="29"/>
      <c r="E9" s="30"/>
      <c r="F9" s="34" t="s">
        <v>22</v>
      </c>
      <c r="G9" s="34"/>
      <c r="H9" s="34"/>
      <c r="I9" s="33"/>
      <c r="J9" s="1"/>
      <c r="K9" s="1"/>
    </row>
    <row r="10" spans="1:11" ht="25.5" customHeight="1" x14ac:dyDescent="0.25">
      <c r="A10" s="21"/>
      <c r="B10" s="24"/>
      <c r="C10" s="31" t="s">
        <v>13</v>
      </c>
      <c r="D10" s="17" t="s">
        <v>18</v>
      </c>
      <c r="E10" s="18"/>
      <c r="F10" s="19" t="s">
        <v>13</v>
      </c>
      <c r="G10" s="19" t="s">
        <v>18</v>
      </c>
      <c r="H10" s="19"/>
      <c r="I10" s="33"/>
      <c r="J10" s="1"/>
      <c r="K10" s="1"/>
    </row>
    <row r="11" spans="1:11" ht="81.75" customHeight="1" x14ac:dyDescent="0.25">
      <c r="A11" s="22"/>
      <c r="B11" s="25"/>
      <c r="C11" s="32"/>
      <c r="D11" s="9" t="s">
        <v>14</v>
      </c>
      <c r="E11" s="10" t="s">
        <v>15</v>
      </c>
      <c r="F11" s="19"/>
      <c r="G11" s="9" t="s">
        <v>14</v>
      </c>
      <c r="H11" s="10" t="s">
        <v>15</v>
      </c>
      <c r="I11" s="9" t="s">
        <v>25</v>
      </c>
      <c r="J11" s="1"/>
      <c r="K11" s="1"/>
    </row>
    <row r="12" spans="1:11" ht="60" customHeight="1" x14ac:dyDescent="0.25">
      <c r="A12" s="5" t="s">
        <v>1</v>
      </c>
      <c r="B12" s="6" t="s">
        <v>19</v>
      </c>
      <c r="C12" s="6"/>
      <c r="D12" s="11"/>
      <c r="E12" s="11"/>
      <c r="F12" s="12"/>
      <c r="G12" s="12"/>
      <c r="H12" s="12"/>
      <c r="I12" s="11"/>
      <c r="J12" s="1"/>
      <c r="K12" s="1"/>
    </row>
    <row r="13" spans="1:11" ht="17.25" customHeight="1" x14ac:dyDescent="0.25">
      <c r="A13" s="5" t="s">
        <v>2</v>
      </c>
      <c r="B13" s="7" t="s">
        <v>3</v>
      </c>
      <c r="C13" s="7">
        <f>D13+E13</f>
        <v>68.77</v>
      </c>
      <c r="D13" s="13">
        <v>56.82</v>
      </c>
      <c r="E13" s="11">
        <v>11.95</v>
      </c>
      <c r="F13" s="14">
        <f>SUM(G13:I13)</f>
        <v>76.61</v>
      </c>
      <c r="G13" s="11">
        <f>ROUND(D13*104.4%,2)</f>
        <v>59.32</v>
      </c>
      <c r="H13" s="11">
        <v>12.48</v>
      </c>
      <c r="I13" s="11">
        <v>4.8099999999999996</v>
      </c>
      <c r="J13" s="1"/>
      <c r="K13" s="1"/>
    </row>
    <row r="14" spans="1:11" ht="17.25" customHeight="1" x14ac:dyDescent="0.25">
      <c r="A14" s="5" t="s">
        <v>6</v>
      </c>
      <c r="B14" s="7" t="s">
        <v>4</v>
      </c>
      <c r="C14" s="7">
        <f t="shared" ref="C14:C15" si="0">D14+E14</f>
        <v>57.42</v>
      </c>
      <c r="D14" s="13">
        <v>45.47</v>
      </c>
      <c r="E14" s="11">
        <f>E13</f>
        <v>11.95</v>
      </c>
      <c r="F14" s="14">
        <f>SUM(G14:I14)</f>
        <v>64.760000000000005</v>
      </c>
      <c r="G14" s="11">
        <f>ROUND(D14*104.4%,2)</f>
        <v>47.47</v>
      </c>
      <c r="H14" s="11">
        <f>H13</f>
        <v>12.48</v>
      </c>
      <c r="I14" s="11">
        <v>4.8099999999999996</v>
      </c>
      <c r="J14" s="1"/>
      <c r="K14" s="1"/>
    </row>
    <row r="15" spans="1:11" ht="17.25" customHeight="1" x14ac:dyDescent="0.25">
      <c r="A15" s="5" t="s">
        <v>7</v>
      </c>
      <c r="B15" s="7" t="s">
        <v>5</v>
      </c>
      <c r="C15" s="7">
        <f t="shared" si="0"/>
        <v>40.370000000000005</v>
      </c>
      <c r="D15" s="13">
        <v>28.42</v>
      </c>
      <c r="E15" s="11">
        <f>E13</f>
        <v>11.95</v>
      </c>
      <c r="F15" s="14">
        <f>SUM(G15:I15)</f>
        <v>46.960000000000008</v>
      </c>
      <c r="G15" s="11">
        <f>ROUND(D15*104.4%,2)</f>
        <v>29.67</v>
      </c>
      <c r="H15" s="11">
        <f>H13</f>
        <v>12.48</v>
      </c>
      <c r="I15" s="11">
        <v>4.8099999999999996</v>
      </c>
      <c r="J15" s="1"/>
      <c r="K15" s="1"/>
    </row>
    <row r="16" spans="1:11" ht="74.25" customHeight="1" x14ac:dyDescent="0.25">
      <c r="A16" s="5" t="s">
        <v>8</v>
      </c>
      <c r="B16" s="8" t="s">
        <v>24</v>
      </c>
      <c r="C16" s="8"/>
      <c r="D16" s="13"/>
      <c r="E16" s="11"/>
      <c r="F16" s="11"/>
      <c r="G16" s="11"/>
      <c r="H16" s="11"/>
      <c r="I16" s="11"/>
      <c r="J16" s="1"/>
      <c r="K16" s="1"/>
    </row>
    <row r="17" spans="1:11" ht="17.25" customHeight="1" x14ac:dyDescent="0.25">
      <c r="A17" s="5" t="s">
        <v>9</v>
      </c>
      <c r="B17" s="7" t="s">
        <v>3</v>
      </c>
      <c r="C17" s="7">
        <f>D17+E17</f>
        <v>42.07</v>
      </c>
      <c r="D17" s="13">
        <v>30.12</v>
      </c>
      <c r="E17" s="11">
        <f>E13</f>
        <v>11.95</v>
      </c>
      <c r="F17" s="14">
        <f>SUM(G17:I17)</f>
        <v>48.74</v>
      </c>
      <c r="G17" s="11">
        <f>ROUND(D17*104.4%,2)</f>
        <v>31.45</v>
      </c>
      <c r="H17" s="11">
        <v>12.48</v>
      </c>
      <c r="I17" s="11">
        <v>4.8099999999999996</v>
      </c>
      <c r="J17" s="1"/>
      <c r="K17" s="1"/>
    </row>
    <row r="18" spans="1:11" ht="17.25" customHeight="1" x14ac:dyDescent="0.25">
      <c r="A18" s="5" t="s">
        <v>10</v>
      </c>
      <c r="B18" s="7" t="s">
        <v>4</v>
      </c>
      <c r="C18" s="7">
        <f t="shared" ref="C18:C20" si="1">D18+E18</f>
        <v>36.019999999999996</v>
      </c>
      <c r="D18" s="13">
        <v>24.07</v>
      </c>
      <c r="E18" s="11">
        <f>E13</f>
        <v>11.95</v>
      </c>
      <c r="F18" s="14">
        <f>SUM(G18:I18)</f>
        <v>42.42</v>
      </c>
      <c r="G18" s="11">
        <f>ROUND(D18*104.4%,2)</f>
        <v>25.13</v>
      </c>
      <c r="H18" s="11">
        <f>H17</f>
        <v>12.48</v>
      </c>
      <c r="I18" s="11">
        <v>4.8099999999999996</v>
      </c>
      <c r="J18" s="1"/>
      <c r="K18" s="1"/>
    </row>
    <row r="19" spans="1:11" ht="17.25" customHeight="1" x14ac:dyDescent="0.25">
      <c r="A19" s="5" t="s">
        <v>11</v>
      </c>
      <c r="B19" s="7" t="s">
        <v>5</v>
      </c>
      <c r="C19" s="7">
        <f t="shared" si="1"/>
        <v>27.13</v>
      </c>
      <c r="D19" s="13">
        <v>15.18</v>
      </c>
      <c r="E19" s="11">
        <f>E13</f>
        <v>11.95</v>
      </c>
      <c r="F19" s="14">
        <f>SUM(G19:I19)</f>
        <v>33.14</v>
      </c>
      <c r="G19" s="11">
        <f>ROUND(D19*104.4%,2)</f>
        <v>15.85</v>
      </c>
      <c r="H19" s="11">
        <f>H17</f>
        <v>12.48</v>
      </c>
      <c r="I19" s="11">
        <v>4.8099999999999996</v>
      </c>
      <c r="J19" s="1"/>
      <c r="K19" s="1"/>
    </row>
    <row r="20" spans="1:11" ht="17.25" customHeight="1" x14ac:dyDescent="0.25">
      <c r="A20" s="5" t="s">
        <v>12</v>
      </c>
      <c r="B20" s="7" t="s">
        <v>17</v>
      </c>
      <c r="C20" s="7">
        <f t="shared" si="1"/>
        <v>12.03</v>
      </c>
      <c r="D20" s="13">
        <v>12.03</v>
      </c>
      <c r="E20" s="14">
        <v>0</v>
      </c>
      <c r="F20" s="14">
        <f>SUM(G20:I20)</f>
        <v>17.37</v>
      </c>
      <c r="G20" s="11">
        <f>ROUND(D20*104.4%,2)</f>
        <v>12.56</v>
      </c>
      <c r="H20" s="11">
        <v>0</v>
      </c>
      <c r="I20" s="11">
        <v>4.8099999999999996</v>
      </c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2">
    <mergeCell ref="F2:I2"/>
    <mergeCell ref="D10:E10"/>
    <mergeCell ref="F10:F11"/>
    <mergeCell ref="A8:A11"/>
    <mergeCell ref="B8:B11"/>
    <mergeCell ref="C8:E8"/>
    <mergeCell ref="C9:E9"/>
    <mergeCell ref="C10:C11"/>
    <mergeCell ref="F8:I8"/>
    <mergeCell ref="F9:I9"/>
    <mergeCell ref="G10:I10"/>
    <mergeCell ref="A5:I5"/>
  </mergeCells>
  <pageMargins left="0.35433070866141736" right="0.15748031496062992" top="0.74803149606299213" bottom="0.74803149606299213" header="0.31496062992125984" footer="0.31496062992125984"/>
  <pageSetup paperSize="9" scale="77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2019-07-10T05:36:07Z</dcterms:modified>
</cp:coreProperties>
</file>