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3-2025\Программа антитерор 2023-2025 (июль 2023 года)\"/>
    </mc:Choice>
  </mc:AlternateContent>
  <bookViews>
    <workbookView xWindow="0" yWindow="0" windowWidth="21570" windowHeight="8160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ПП1'!$A$11:$O$17</definedName>
    <definedName name="_xlnm._FilterDatabase" localSheetId="4" hidden="1">'пр к ПП2'!$A$8:$O$13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МП'!$A$1:$N$36</definedName>
    <definedName name="_xlnm.Print_Area" localSheetId="0">'пр к пасп'!$A$1:$L$24</definedName>
    <definedName name="_xlnm.Print_Area" localSheetId="1">'пр к пасп ПП1'!$A$1:$J$18</definedName>
    <definedName name="_xlnm.Print_Area" localSheetId="3">'пр к пасп ПП2'!$A$1:$K$13</definedName>
    <definedName name="_xlnm.Print_Area" localSheetId="2">'пр к ПП1'!$A$1:$O$22</definedName>
    <definedName name="_xlnm.Print_Area" localSheetId="4">'пр к ПП2'!$A$1:$O$14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20" i="6"/>
  <c r="N23" i="6"/>
  <c r="N27" i="6"/>
  <c r="N30" i="6"/>
  <c r="N34" i="6"/>
  <c r="O23" i="5"/>
  <c r="O21" i="5"/>
  <c r="O18" i="5"/>
  <c r="O16" i="5" s="1"/>
  <c r="J13" i="5" l="1"/>
  <c r="N33" i="6" l="1"/>
  <c r="N32" i="6"/>
  <c r="N26" i="6"/>
  <c r="P26" i="6"/>
  <c r="N25" i="6"/>
  <c r="O17" i="5"/>
  <c r="J15" i="5" l="1"/>
  <c r="K15" i="5"/>
  <c r="O15" i="5" l="1"/>
  <c r="L13" i="5"/>
  <c r="K13" i="5"/>
  <c r="O13" i="5" s="1"/>
  <c r="P23" i="6" l="1"/>
  <c r="P27" i="6"/>
  <c r="I15" i="5" l="1"/>
  <c r="I13" i="5" s="1"/>
  <c r="H14" i="15" l="1"/>
  <c r="P34" i="6" l="1"/>
  <c r="G22" i="6" l="1"/>
  <c r="F22" i="6"/>
  <c r="E22" i="6"/>
  <c r="G21" i="6"/>
  <c r="F21" i="6"/>
  <c r="E21" i="6"/>
  <c r="G20" i="6"/>
  <c r="F20" i="6"/>
  <c r="E20" i="6"/>
  <c r="P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P30" i="6" l="1"/>
  <c r="E16" i="6"/>
  <c r="P16" i="6" s="1"/>
  <c r="G16" i="6"/>
  <c r="F16" i="6"/>
  <c r="N36" i="6" l="1"/>
  <c r="N35" i="6"/>
  <c r="N29" i="6"/>
  <c r="N28" i="6"/>
  <c r="C30" i="6"/>
  <c r="C23" i="6"/>
  <c r="C16" i="6"/>
  <c r="O14" i="5"/>
  <c r="O22" i="5"/>
  <c r="P19" i="6" l="1"/>
  <c r="H22" i="8"/>
  <c r="I14" i="15" l="1"/>
</calcChain>
</file>

<file path=xl/sharedStrings.xml><?xml version="1.0" encoding="utf-8"?>
<sst xmlns="http://schemas.openxmlformats.org/spreadsheetml/2006/main" count="305" uniqueCount="151">
  <si>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</si>
  <si>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</si>
  <si>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</si>
  <si>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</si>
  <si>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</si>
  <si>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</si>
  <si>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</si>
  <si>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</si>
  <si>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</si>
  <si>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</si>
  <si>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</si>
  <si>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</si>
  <si>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</si>
  <si>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</si>
  <si>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</si>
  <si>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</si>
  <si>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</si>
  <si>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</si>
  <si>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</si>
  <si>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</si>
  <si>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</si>
  <si>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</si>
  <si>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</si>
  <si>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</si>
  <si>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</si>
  <si>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</si>
  <si>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</si>
  <si>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</si>
  <si>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</si>
  <si>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</si>
  <si>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</si>
  <si>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</si>
  <si>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</si>
  <si>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</si>
  <si>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</si>
  <si>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</si>
  <si>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</si>
  <si>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</si>
  <si>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</si>
  <si>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</si>
  <si>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</si>
  <si>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</si>
  <si>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</si>
  <si>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</si>
  <si>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</si>
  <si>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</si>
  <si>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</si>
  <si>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</si>
  <si>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</si>
  <si>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</si>
  <si>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</si>
  <si>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</si>
  <si>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</si>
  <si>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</si>
  <si>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</si>
  <si>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</si>
  <si>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</si>
  <si>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</si>
  <si>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</si>
  <si>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</si>
  <si>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</si>
  <si>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</si>
  <si>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</si>
  <si>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</si>
  <si>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</si>
  <si>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заполнить пр 5 к МП</t>
  </si>
  <si>
    <t>всего расходные обязательства по подпрограмме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</si>
  <si>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</si>
  <si>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</si>
  <si>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</si>
  <si>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</si>
  <si>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</si>
  <si>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</si>
  <si>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</si>
  <si>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</si>
  <si>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</si>
  <si>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</si>
  <si>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</si>
  <si>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</si>
  <si>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</si>
  <si>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</si>
  <si>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</si>
  <si>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</si>
  <si>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</si>
  <si>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</si>
  <si>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</si>
  <si>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</si>
  <si>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</si>
  <si>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</si>
  <si>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</si>
  <si>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</si>
  <si>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</si>
  <si>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</si>
  <si>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</si>
  <si>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</si>
  <si>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</si>
  <si>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</si>
  <si>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</si>
  <si>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</si>
  <si>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</si>
  <si>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</si>
  <si>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</si>
  <si>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</si>
  <si>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</si>
  <si>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</si>
  <si>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</si>
  <si>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</si>
  <si>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</si>
  <si>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</si>
  <si>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</si>
  <si>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</si>
  <si>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</si>
  <si>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</si>
  <si>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</si>
  <si>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</si>
  <si>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</si>
  <si>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</si>
  <si>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</si>
  <si>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</si>
  <si>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</si>
  <si>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</si>
  <si>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</si>
  <si>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</si>
  <si>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</si>
  <si>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</si>
  <si>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</si>
  <si>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</si>
  <si>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</si>
  <si>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</si>
  <si>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</si>
  <si>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</si>
  <si>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</si>
  <si>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</si>
  <si>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</si>
  <si>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</si>
  <si>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2024 год</t>
  </si>
  <si>
    <t>администрация Туруханского сельсовета</t>
  </si>
  <si>
    <t>5</t>
  </si>
  <si>
    <t>25</t>
  </si>
  <si>
    <t>до декабря 2023 года</t>
  </si>
  <si>
    <t>2025 год</t>
  </si>
  <si>
    <t>администрация туруханского сельсовета</t>
  </si>
  <si>
    <t>Приложение 1</t>
  </si>
  <si>
    <t>Приложение 1
к паспорту подпрограммы 1 «Профилактика правонарушений, укрепление общественного порядка и общественной безопасности»</t>
  </si>
  <si>
    <t>Приложение 2
к подпрограмме 1 «Профилактика правонарушений, укрепление общественного порядка и общественной безопасности»</t>
  </si>
  <si>
    <t>Приложение 1
к паспорту подпрограммы 2 «Профилактика терроризма, минимизация и ликвидация последствий его проявления»</t>
  </si>
  <si>
    <t>Приложение 2
к подпрограмме 2 «Профилактика терроризма, минимизация и ликвидация последствий его проявления»</t>
  </si>
  <si>
    <t>Приложение 3</t>
  </si>
  <si>
    <t>Приложение 4</t>
  </si>
  <si>
    <t>Приложение 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</si>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</sst>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view="pageLayout" topLeftCell="A23" zoomScaleNormal="70" zoomScaleSheetLayoutView="85" workbookViewId="0">
      <selection activeCell="E21" sqref="E21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40"/>
      <c r="I3" s="140"/>
      <c r="J3" s="140"/>
      <c r="K3" s="140"/>
      <c r="L3" s="140"/>
    </row>
    <row r="4" spans="1:12" ht="18.75" x14ac:dyDescent="0.3">
      <c r="H4" s="140"/>
      <c r="I4" s="140"/>
      <c r="J4" s="140"/>
      <c r="K4" s="140"/>
      <c r="L4" s="140"/>
    </row>
    <row r="5" spans="1:12" ht="18.75" x14ac:dyDescent="0.3">
      <c r="H5" s="140"/>
      <c r="I5" s="140"/>
      <c r="J5" s="140"/>
      <c r="K5" s="140"/>
      <c r="L5" s="140"/>
    </row>
    <row r="7" spans="1:12" ht="18.75" x14ac:dyDescent="0.25">
      <c r="H7" s="5" t="s">
        <v>142</v>
      </c>
      <c r="I7" s="5"/>
      <c r="J7" s="5"/>
      <c r="K7" s="50"/>
      <c r="L7" s="50"/>
    </row>
    <row r="8" spans="1:12" ht="100.5" customHeight="1" x14ac:dyDescent="0.25">
      <c r="H8" s="141" t="s">
        <v>81</v>
      </c>
      <c r="I8" s="141"/>
      <c r="J8" s="141"/>
      <c r="K8" s="141"/>
      <c r="L8" s="141"/>
    </row>
    <row r="11" spans="1:12" ht="18.75" x14ac:dyDescent="0.25">
      <c r="A11" s="139" t="s">
        <v>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</row>
    <row r="12" spans="1:12" ht="18.75" x14ac:dyDescent="0.25">
      <c r="A12" s="139" t="s">
        <v>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12" ht="18.75" x14ac:dyDescent="0.25">
      <c r="A13" s="139" t="s">
        <v>6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1:12" ht="18.75" x14ac:dyDescent="0.25">
      <c r="A14" s="139" t="s">
        <v>7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12" ht="18.75" x14ac:dyDescent="0.25">
      <c r="A15" s="2"/>
    </row>
    <row r="16" spans="1:12" ht="80.25" customHeight="1" x14ac:dyDescent="0.25">
      <c r="A16" s="133" t="s">
        <v>17</v>
      </c>
      <c r="B16" s="133" t="s">
        <v>4</v>
      </c>
      <c r="C16" s="133" t="s">
        <v>2</v>
      </c>
      <c r="D16" s="100" t="s">
        <v>111</v>
      </c>
      <c r="E16" s="133" t="s">
        <v>112</v>
      </c>
      <c r="F16" s="133"/>
      <c r="G16" s="133"/>
      <c r="H16" s="133"/>
      <c r="I16" s="133"/>
      <c r="J16" s="133"/>
      <c r="K16" s="133"/>
      <c r="L16" s="133"/>
    </row>
    <row r="17" spans="1:13" ht="95.25" customHeight="1" x14ac:dyDescent="0.25">
      <c r="A17" s="133"/>
      <c r="B17" s="133"/>
      <c r="C17" s="133"/>
      <c r="D17" s="134" t="s">
        <v>110</v>
      </c>
      <c r="E17" s="133" t="s">
        <v>49</v>
      </c>
      <c r="F17" s="133" t="s">
        <v>50</v>
      </c>
      <c r="G17" s="134" t="s">
        <v>51</v>
      </c>
      <c r="H17" s="133" t="s">
        <v>105</v>
      </c>
      <c r="I17" s="134" t="s">
        <v>119</v>
      </c>
      <c r="J17" s="137" t="s">
        <v>132</v>
      </c>
      <c r="K17" s="133" t="s">
        <v>5</v>
      </c>
      <c r="L17" s="133"/>
    </row>
    <row r="18" spans="1:13" x14ac:dyDescent="0.25">
      <c r="A18" s="133"/>
      <c r="B18" s="133"/>
      <c r="C18" s="133"/>
      <c r="D18" s="135"/>
      <c r="E18" s="133"/>
      <c r="F18" s="133"/>
      <c r="G18" s="135"/>
      <c r="H18" s="133"/>
      <c r="I18" s="136"/>
      <c r="J18" s="138"/>
      <c r="K18" s="87" t="s">
        <v>120</v>
      </c>
      <c r="L18" s="87" t="s">
        <v>106</v>
      </c>
    </row>
    <row r="19" spans="1:13" x14ac:dyDescent="0.25">
      <c r="A19" s="17">
        <v>1</v>
      </c>
      <c r="B19" s="17">
        <v>2</v>
      </c>
      <c r="C19" s="17">
        <v>3</v>
      </c>
      <c r="D19" s="100">
        <v>4</v>
      </c>
      <c r="E19" s="81">
        <v>5</v>
      </c>
      <c r="F19" s="81">
        <v>6</v>
      </c>
      <c r="G19" s="93">
        <v>7</v>
      </c>
      <c r="H19" s="81">
        <v>8</v>
      </c>
      <c r="I19" s="116">
        <v>9</v>
      </c>
      <c r="J19" s="108">
        <v>10</v>
      </c>
      <c r="K19" s="81">
        <v>11</v>
      </c>
      <c r="L19" s="81">
        <v>12</v>
      </c>
    </row>
    <row r="20" spans="1:13" s="52" customFormat="1" ht="30.75" customHeight="1" x14ac:dyDescent="0.25">
      <c r="A20" s="35">
        <v>1</v>
      </c>
      <c r="B20" s="131" t="s">
        <v>71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52" t="s">
        <v>65</v>
      </c>
    </row>
    <row r="21" spans="1:13" s="52" customFormat="1" ht="129.75" customHeight="1" x14ac:dyDescent="0.25">
      <c r="A21" s="79" t="s">
        <v>3</v>
      </c>
      <c r="B21" s="80" t="s">
        <v>68</v>
      </c>
      <c r="C21" s="69" t="s">
        <v>69</v>
      </c>
      <c r="D21" s="101">
        <v>0</v>
      </c>
      <c r="E21" s="97" t="s">
        <v>73</v>
      </c>
      <c r="F21" s="94">
        <v>0</v>
      </c>
      <c r="G21" s="94">
        <v>0</v>
      </c>
      <c r="H21" s="94">
        <v>0</v>
      </c>
      <c r="I21" s="117">
        <v>0</v>
      </c>
      <c r="J21" s="109">
        <v>0</v>
      </c>
      <c r="K21" s="94">
        <v>0</v>
      </c>
      <c r="L21" s="94">
        <v>0</v>
      </c>
    </row>
    <row r="22" spans="1:13" s="52" customFormat="1" ht="129.75" customHeight="1" x14ac:dyDescent="0.25">
      <c r="A22" s="79" t="s">
        <v>52</v>
      </c>
      <c r="B22" s="82" t="s">
        <v>104</v>
      </c>
      <c r="C22" s="94" t="s">
        <v>67</v>
      </c>
      <c r="D22" s="101">
        <v>0</v>
      </c>
      <c r="E22" s="97" t="s">
        <v>72</v>
      </c>
      <c r="F22" s="94">
        <v>0</v>
      </c>
      <c r="G22" s="94">
        <v>5</v>
      </c>
      <c r="H22" s="94">
        <v>10</v>
      </c>
      <c r="I22" s="117">
        <v>0</v>
      </c>
      <c r="J22" s="109">
        <v>20</v>
      </c>
      <c r="K22" s="94">
        <v>0</v>
      </c>
      <c r="L22" s="94">
        <v>0</v>
      </c>
    </row>
    <row r="23" spans="1:13" ht="38.25" customHeight="1" x14ac:dyDescent="0.25">
      <c r="A23" s="17">
        <v>2</v>
      </c>
      <c r="B23" s="132" t="s">
        <v>70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52" t="s">
        <v>65</v>
      </c>
    </row>
    <row r="24" spans="1:13" s="52" customFormat="1" ht="131.25" customHeight="1" x14ac:dyDescent="0.25">
      <c r="A24" s="51" t="s">
        <v>52</v>
      </c>
      <c r="B24" s="34" t="s">
        <v>128</v>
      </c>
      <c r="C24" s="35" t="s">
        <v>121</v>
      </c>
      <c r="D24" s="101">
        <v>0</v>
      </c>
      <c r="E24" s="97" t="s">
        <v>125</v>
      </c>
      <c r="F24" s="97" t="s">
        <v>126</v>
      </c>
      <c r="G24" s="97" t="s">
        <v>122</v>
      </c>
      <c r="H24" s="97" t="s">
        <v>122</v>
      </c>
      <c r="I24" s="97" t="s">
        <v>123</v>
      </c>
      <c r="J24" s="97" t="s">
        <v>134</v>
      </c>
      <c r="K24" s="97" t="s">
        <v>124</v>
      </c>
      <c r="L24" s="97" t="s">
        <v>133</v>
      </c>
    </row>
    <row r="25" spans="1:13" ht="18.75" x14ac:dyDescent="0.25">
      <c r="A25" s="2"/>
    </row>
  </sheetData>
  <mergeCells count="22">
    <mergeCell ref="A12:L12"/>
    <mergeCell ref="A13:L13"/>
    <mergeCell ref="A14:L14"/>
    <mergeCell ref="H3:L3"/>
    <mergeCell ref="H4:L4"/>
    <mergeCell ref="H5:L5"/>
    <mergeCell ref="H8:L8"/>
    <mergeCell ref="A11:L11"/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  <mergeCell ref="J17:J18"/>
  </mergeCells>
  <pageMargins left="1.1811023622047245" right="0.78740157480314965" top="1.1811023622047245" bottom="0.39370078740157483" header="0.31496062992125984" footer="0.31496062992125984"/>
  <pageSetup paperSize="9" scale="42" orientation="portrait" r:id="rId1"/>
  <headerFooter>
    <oddHeader>&amp;C9</oddHead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1"/>
  <sheetViews>
    <sheetView view="pageLayout" zoomScaleNormal="70" zoomScaleSheetLayoutView="100" workbookViewId="0">
      <selection activeCell="H18" sqref="H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20.25" customHeight="1" x14ac:dyDescent="0.25">
      <c r="D2" s="143"/>
      <c r="E2" s="142"/>
      <c r="F2" s="142"/>
      <c r="G2" s="142"/>
      <c r="H2" s="142"/>
      <c r="I2" s="142"/>
      <c r="J2" s="142"/>
    </row>
    <row r="3" spans="1:10" ht="20.25" customHeight="1" x14ac:dyDescent="0.25">
      <c r="D3" s="143"/>
      <c r="E3" s="142"/>
      <c r="F3" s="142"/>
      <c r="G3" s="142"/>
      <c r="H3" s="142"/>
      <c r="I3" s="142"/>
      <c r="J3" s="142"/>
    </row>
    <row r="4" spans="1:10" ht="20.25" customHeight="1" x14ac:dyDescent="0.25">
      <c r="D4" s="143"/>
      <c r="E4" s="142"/>
      <c r="F4" s="142"/>
      <c r="G4" s="142"/>
      <c r="H4" s="142"/>
      <c r="I4" s="142"/>
      <c r="J4" s="142"/>
    </row>
    <row r="5" spans="1:10" ht="109.5" customHeight="1" x14ac:dyDescent="0.25">
      <c r="D5" s="141" t="s">
        <v>143</v>
      </c>
      <c r="E5" s="142"/>
      <c r="F5" s="142"/>
      <c r="G5" s="142"/>
      <c r="H5" s="142"/>
      <c r="I5" s="142"/>
      <c r="J5" s="142"/>
    </row>
    <row r="6" spans="1:10" ht="18.75" x14ac:dyDescent="0.25">
      <c r="A6" s="12"/>
    </row>
    <row r="7" spans="1:10" ht="18.75" x14ac:dyDescent="0.25">
      <c r="A7" s="12"/>
    </row>
    <row r="8" spans="1:10" ht="18.75" x14ac:dyDescent="0.25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ht="18.75" x14ac:dyDescent="0.25">
      <c r="A9" s="147" t="s">
        <v>55</v>
      </c>
      <c r="B9" s="139"/>
      <c r="C9" s="139"/>
      <c r="D9" s="139"/>
      <c r="E9" s="139"/>
      <c r="F9" s="139"/>
      <c r="G9" s="139"/>
      <c r="H9" s="139"/>
      <c r="I9" s="139"/>
      <c r="J9" s="139"/>
    </row>
    <row r="10" spans="1:10" ht="18.75" x14ac:dyDescent="0.25">
      <c r="A10" s="147" t="s">
        <v>74</v>
      </c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 ht="13.5" customHeight="1" x14ac:dyDescent="0.25">
      <c r="A11" s="12"/>
    </row>
    <row r="12" spans="1:10" x14ac:dyDescent="0.25">
      <c r="A12" s="133" t="s">
        <v>17</v>
      </c>
      <c r="B12" s="133" t="s">
        <v>43</v>
      </c>
      <c r="C12" s="133" t="s">
        <v>2</v>
      </c>
      <c r="D12" s="133" t="s">
        <v>44</v>
      </c>
      <c r="E12" s="133"/>
      <c r="F12" s="133"/>
      <c r="G12" s="133"/>
      <c r="H12" s="133"/>
      <c r="I12" s="133"/>
      <c r="J12" s="133"/>
    </row>
    <row r="13" spans="1:10" x14ac:dyDescent="0.25">
      <c r="A13" s="133"/>
      <c r="B13" s="133"/>
      <c r="C13" s="133"/>
      <c r="D13" s="133"/>
      <c r="E13" s="81" t="s">
        <v>49</v>
      </c>
      <c r="F13" s="93" t="s">
        <v>105</v>
      </c>
      <c r="G13" s="110">
        <v>2022</v>
      </c>
      <c r="H13" s="116">
        <v>2023</v>
      </c>
      <c r="I13" s="125">
        <v>2024</v>
      </c>
      <c r="J13" s="81">
        <v>2025</v>
      </c>
    </row>
    <row r="14" spans="1:10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93">
        <v>8</v>
      </c>
      <c r="G14" s="110">
        <v>9</v>
      </c>
      <c r="H14" s="116">
        <v>10</v>
      </c>
      <c r="I14" s="125">
        <v>11</v>
      </c>
      <c r="J14" s="3">
        <v>12</v>
      </c>
    </row>
    <row r="15" spans="1:10" ht="31.5" customHeight="1" x14ac:dyDescent="0.25">
      <c r="A15" s="144" t="s">
        <v>75</v>
      </c>
      <c r="B15" s="145"/>
      <c r="C15" s="145"/>
      <c r="D15" s="145"/>
      <c r="E15" s="145"/>
      <c r="F15" s="145"/>
      <c r="G15" s="145"/>
      <c r="H15" s="145"/>
      <c r="I15" s="145"/>
      <c r="J15" s="146"/>
    </row>
    <row r="16" spans="1:10" x14ac:dyDescent="0.25">
      <c r="A16" s="144" t="s">
        <v>77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ht="63" x14ac:dyDescent="0.25">
      <c r="A17" s="94" t="s">
        <v>3</v>
      </c>
      <c r="B17" s="34" t="s">
        <v>68</v>
      </c>
      <c r="C17" s="94" t="s">
        <v>69</v>
      </c>
      <c r="D17" s="94" t="s">
        <v>37</v>
      </c>
      <c r="E17" s="88" t="s">
        <v>73</v>
      </c>
      <c r="F17" s="88" t="s">
        <v>72</v>
      </c>
      <c r="G17" s="88" t="s">
        <v>72</v>
      </c>
      <c r="H17" s="88" t="s">
        <v>72</v>
      </c>
      <c r="I17" s="88" t="s">
        <v>72</v>
      </c>
      <c r="J17" s="88" t="s">
        <v>72</v>
      </c>
    </row>
    <row r="18" spans="1:10" ht="31.5" x14ac:dyDescent="0.25">
      <c r="A18" s="94" t="s">
        <v>52</v>
      </c>
      <c r="B18" s="34" t="s">
        <v>107</v>
      </c>
      <c r="C18" s="94" t="s">
        <v>67</v>
      </c>
      <c r="D18" s="94" t="s">
        <v>37</v>
      </c>
      <c r="E18" s="88" t="s">
        <v>72</v>
      </c>
      <c r="F18" s="88" t="s">
        <v>137</v>
      </c>
      <c r="G18" s="88" t="s">
        <v>72</v>
      </c>
      <c r="H18" s="88" t="s">
        <v>150</v>
      </c>
      <c r="I18" s="88" t="s">
        <v>117</v>
      </c>
      <c r="J18" s="88" t="s">
        <v>138</v>
      </c>
    </row>
    <row r="19" spans="1:10" ht="18.75" x14ac:dyDescent="0.25">
      <c r="A19" s="12"/>
    </row>
    <row r="20" spans="1:10" ht="18.75" x14ac:dyDescent="0.25">
      <c r="A20" s="12"/>
    </row>
    <row r="21" spans="1:10" ht="18.75" x14ac:dyDescent="0.25">
      <c r="A21" s="12"/>
    </row>
  </sheetData>
  <mergeCells count="14">
    <mergeCell ref="D5:J5"/>
    <mergeCell ref="D4:J4"/>
    <mergeCell ref="D3:J3"/>
    <mergeCell ref="D2:J2"/>
    <mergeCell ref="A16:J16"/>
    <mergeCell ref="A15:J15"/>
    <mergeCell ref="A8:J8"/>
    <mergeCell ref="A9:J9"/>
    <mergeCell ref="A12:A13"/>
    <mergeCell ref="B12:B13"/>
    <mergeCell ref="C12:C13"/>
    <mergeCell ref="D12:D13"/>
    <mergeCell ref="E12:J12"/>
    <mergeCell ref="A10:J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Layout" topLeftCell="A9" zoomScaleNormal="70" zoomScaleSheetLayoutView="80" workbookViewId="0">
      <selection activeCell="D22" sqref="D22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3" width="13.75" style="5" customWidth="1"/>
    <col min="14" max="14" width="20" style="5" customWidth="1"/>
    <col min="15" max="15" width="24.5" style="5" customWidth="1"/>
    <col min="16" max="16384" width="9" style="5"/>
  </cols>
  <sheetData>
    <row r="1" spans="1:15" x14ac:dyDescent="0.25">
      <c r="A1" s="106"/>
      <c r="N1" s="143"/>
      <c r="O1" s="143"/>
    </row>
    <row r="2" spans="1:15" x14ac:dyDescent="0.25">
      <c r="A2" s="106"/>
      <c r="N2" s="143"/>
      <c r="O2" s="143"/>
    </row>
    <row r="3" spans="1:15" x14ac:dyDescent="0.25">
      <c r="A3" s="106"/>
      <c r="N3" s="143"/>
      <c r="O3" s="143"/>
    </row>
    <row r="4" spans="1:15" x14ac:dyDescent="0.25">
      <c r="A4" s="106"/>
    </row>
    <row r="5" spans="1:15" ht="91.5" customHeight="1" x14ac:dyDescent="0.25">
      <c r="N5" s="141" t="s">
        <v>144</v>
      </c>
      <c r="O5" s="141"/>
    </row>
    <row r="8" spans="1:15" x14ac:dyDescent="0.25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x14ac:dyDescent="0.25">
      <c r="A9" s="139" t="s">
        <v>80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1" spans="1:15" x14ac:dyDescent="0.25">
      <c r="A11" s="133" t="s">
        <v>17</v>
      </c>
      <c r="B11" s="133" t="s">
        <v>45</v>
      </c>
      <c r="C11" s="133" t="s">
        <v>24</v>
      </c>
      <c r="D11" s="133" t="s">
        <v>22</v>
      </c>
      <c r="E11" s="133"/>
      <c r="F11" s="133"/>
      <c r="G11" s="133"/>
      <c r="H11" s="133" t="s">
        <v>46</v>
      </c>
      <c r="I11" s="133"/>
      <c r="J11" s="133"/>
      <c r="K11" s="133"/>
      <c r="L11" s="133"/>
      <c r="M11" s="133"/>
      <c r="N11" s="133"/>
      <c r="O11" s="133" t="s">
        <v>47</v>
      </c>
    </row>
    <row r="12" spans="1:15" ht="62.25" customHeight="1" x14ac:dyDescent="0.25">
      <c r="A12" s="133"/>
      <c r="B12" s="133"/>
      <c r="C12" s="133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2021</v>
      </c>
      <c r="J12" s="93">
        <v>2022</v>
      </c>
      <c r="K12" s="111">
        <v>2023</v>
      </c>
      <c r="L12" s="125">
        <v>2024</v>
      </c>
      <c r="M12" s="116">
        <v>2025</v>
      </c>
      <c r="N12" s="13" t="s">
        <v>48</v>
      </c>
      <c r="O12" s="133"/>
    </row>
    <row r="13" spans="1:15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93">
        <v>9</v>
      </c>
      <c r="K13" s="111">
        <v>10</v>
      </c>
      <c r="L13" s="125">
        <v>11</v>
      </c>
      <c r="M13" s="116">
        <v>12</v>
      </c>
      <c r="N13" s="13">
        <v>13</v>
      </c>
      <c r="O13" s="13">
        <v>14</v>
      </c>
    </row>
    <row r="14" spans="1:15" s="44" customFormat="1" x14ac:dyDescent="0.25">
      <c r="A14" s="152" t="s">
        <v>75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4"/>
    </row>
    <row r="15" spans="1:15" s="44" customFormat="1" x14ac:dyDescent="0.25">
      <c r="A15" s="152" t="s">
        <v>113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4"/>
    </row>
    <row r="16" spans="1:15" ht="47.25" x14ac:dyDescent="0.25">
      <c r="A16" s="47" t="s">
        <v>3</v>
      </c>
      <c r="B16" s="21" t="s">
        <v>78</v>
      </c>
      <c r="C16" s="15" t="s">
        <v>98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3">
        <v>0</v>
      </c>
      <c r="O16" s="68"/>
    </row>
    <row r="17" spans="1:15" ht="63" customHeight="1" x14ac:dyDescent="0.25">
      <c r="A17" s="134" t="s">
        <v>52</v>
      </c>
      <c r="B17" s="83" t="s">
        <v>79</v>
      </c>
      <c r="C17" s="99" t="s">
        <v>98</v>
      </c>
      <c r="D17" s="17">
        <v>241</v>
      </c>
      <c r="E17" s="103" t="s">
        <v>116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3">
        <v>0</v>
      </c>
      <c r="O17" s="149" t="s">
        <v>118</v>
      </c>
    </row>
    <row r="18" spans="1:15" ht="63" customHeight="1" x14ac:dyDescent="0.25">
      <c r="A18" s="135"/>
      <c r="B18" s="123"/>
      <c r="C18" s="121" t="s">
        <v>136</v>
      </c>
      <c r="D18" s="122">
        <v>241</v>
      </c>
      <c r="E18" s="103" t="s">
        <v>116</v>
      </c>
      <c r="F18" s="122">
        <v>1310083980</v>
      </c>
      <c r="G18" s="122">
        <v>540</v>
      </c>
      <c r="H18" s="72"/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3"/>
      <c r="O18" s="150"/>
    </row>
    <row r="19" spans="1:15" ht="63" customHeight="1" x14ac:dyDescent="0.25">
      <c r="A19" s="134" t="s">
        <v>108</v>
      </c>
      <c r="B19" s="134" t="s">
        <v>109</v>
      </c>
      <c r="C19" s="113" t="s">
        <v>129</v>
      </c>
      <c r="D19" s="114">
        <v>241</v>
      </c>
      <c r="E19" s="103" t="s">
        <v>116</v>
      </c>
      <c r="F19" s="114">
        <v>1310083980</v>
      </c>
      <c r="G19" s="114">
        <v>244</v>
      </c>
      <c r="H19" s="72"/>
      <c r="I19" s="119">
        <v>0</v>
      </c>
      <c r="J19" s="119">
        <v>0</v>
      </c>
      <c r="K19" s="119">
        <v>0</v>
      </c>
      <c r="L19" s="119">
        <v>0</v>
      </c>
      <c r="M19" s="72">
        <v>0</v>
      </c>
      <c r="N19" s="73"/>
      <c r="O19" s="150"/>
    </row>
    <row r="20" spans="1:15" ht="63" customHeight="1" x14ac:dyDescent="0.25">
      <c r="A20" s="148"/>
      <c r="B20" s="148"/>
      <c r="C20" s="129" t="s">
        <v>136</v>
      </c>
      <c r="D20" s="130">
        <v>241</v>
      </c>
      <c r="E20" s="103" t="s">
        <v>116</v>
      </c>
      <c r="F20" s="130">
        <v>1310083980</v>
      </c>
      <c r="G20" s="130">
        <v>540</v>
      </c>
      <c r="H20" s="72"/>
      <c r="I20" s="119">
        <v>0</v>
      </c>
      <c r="J20" s="119">
        <v>0</v>
      </c>
      <c r="K20" s="119">
        <v>700</v>
      </c>
      <c r="L20" s="119">
        <v>0</v>
      </c>
      <c r="M20" s="72">
        <v>0</v>
      </c>
      <c r="N20" s="73">
        <v>0</v>
      </c>
      <c r="O20" s="150"/>
    </row>
    <row r="21" spans="1:15" ht="47.25" x14ac:dyDescent="0.25">
      <c r="A21" s="135"/>
      <c r="B21" s="135"/>
      <c r="C21" s="99" t="s">
        <v>98</v>
      </c>
      <c r="D21" s="93">
        <v>241</v>
      </c>
      <c r="E21" s="103" t="s">
        <v>116</v>
      </c>
      <c r="F21" s="93">
        <v>1310083980</v>
      </c>
      <c r="G21" s="93">
        <v>244</v>
      </c>
      <c r="H21" s="72">
        <v>0</v>
      </c>
      <c r="I21" s="72">
        <v>700</v>
      </c>
      <c r="J21" s="72">
        <v>0</v>
      </c>
      <c r="K21" s="72">
        <v>0</v>
      </c>
      <c r="L21" s="72">
        <v>700</v>
      </c>
      <c r="M21" s="72">
        <v>700</v>
      </c>
      <c r="N21" s="73">
        <v>0</v>
      </c>
      <c r="O21" s="151"/>
    </row>
    <row r="22" spans="1:15" s="20" customFormat="1" x14ac:dyDescent="0.25">
      <c r="A22" s="18"/>
      <c r="B22" s="15" t="s">
        <v>62</v>
      </c>
      <c r="C22" s="18" t="s">
        <v>29</v>
      </c>
      <c r="D22" s="18" t="s">
        <v>29</v>
      </c>
      <c r="E22" s="18" t="s">
        <v>29</v>
      </c>
      <c r="F22" s="18" t="s">
        <v>29</v>
      </c>
      <c r="G22" s="19" t="s">
        <v>29</v>
      </c>
      <c r="H22" s="74">
        <f>SUM(H16:H17)</f>
        <v>150</v>
      </c>
      <c r="I22" s="74">
        <v>0</v>
      </c>
      <c r="J22" s="74">
        <v>700</v>
      </c>
      <c r="K22" s="74">
        <v>700</v>
      </c>
      <c r="L22" s="74">
        <v>700</v>
      </c>
      <c r="M22" s="74">
        <v>700</v>
      </c>
      <c r="N22" s="74"/>
      <c r="O22" s="19"/>
    </row>
    <row r="26" spans="1:15" x14ac:dyDescent="0.25">
      <c r="H26" s="66"/>
      <c r="I26" s="66"/>
      <c r="J26" s="66"/>
      <c r="K26" s="66"/>
      <c r="L26" s="66"/>
      <c r="M26" s="66"/>
      <c r="N26" s="66"/>
    </row>
    <row r="27" spans="1:15" x14ac:dyDescent="0.25">
      <c r="H27" s="66"/>
      <c r="I27" s="66"/>
      <c r="J27" s="66"/>
      <c r="K27" s="66"/>
      <c r="L27" s="66"/>
      <c r="M27" s="66"/>
      <c r="N27" s="66"/>
    </row>
    <row r="28" spans="1:15" x14ac:dyDescent="0.25">
      <c r="H28" s="66"/>
      <c r="I28" s="66"/>
      <c r="J28" s="66"/>
      <c r="K28" s="66"/>
      <c r="L28" s="66"/>
      <c r="M28" s="66"/>
      <c r="N28" s="66"/>
    </row>
    <row r="29" spans="1:15" x14ac:dyDescent="0.25">
      <c r="H29" s="66"/>
      <c r="I29" s="66"/>
      <c r="J29" s="66"/>
      <c r="K29" s="66"/>
      <c r="L29" s="66"/>
      <c r="M29" s="66"/>
      <c r="N29" s="66"/>
    </row>
    <row r="30" spans="1:15" x14ac:dyDescent="0.25">
      <c r="H30" s="67"/>
      <c r="I30" s="67"/>
      <c r="J30" s="67"/>
      <c r="K30" s="67"/>
      <c r="L30" s="67"/>
      <c r="M30" s="67"/>
      <c r="N30" s="67"/>
    </row>
    <row r="31" spans="1:15" x14ac:dyDescent="0.25">
      <c r="A31" s="64"/>
      <c r="H31" s="66"/>
      <c r="I31" s="66"/>
      <c r="J31" s="66"/>
      <c r="K31" s="66"/>
      <c r="L31" s="66"/>
      <c r="M31" s="66"/>
      <c r="N31" s="66"/>
    </row>
    <row r="32" spans="1:15" x14ac:dyDescent="0.25">
      <c r="A32" s="64"/>
      <c r="H32" s="66"/>
      <c r="I32" s="66"/>
      <c r="J32" s="66"/>
      <c r="K32" s="66"/>
      <c r="L32" s="66"/>
      <c r="M32" s="66"/>
      <c r="N32" s="66"/>
    </row>
    <row r="33" spans="8:14" x14ac:dyDescent="0.25">
      <c r="H33" s="66"/>
      <c r="I33" s="66"/>
      <c r="J33" s="66"/>
      <c r="K33" s="66"/>
      <c r="L33" s="66"/>
      <c r="M33" s="66"/>
      <c r="N33" s="66"/>
    </row>
  </sheetData>
  <autoFilter ref="A11:O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N1:O1"/>
    <mergeCell ref="N2:O2"/>
    <mergeCell ref="N3:O3"/>
    <mergeCell ref="O17:O21"/>
    <mergeCell ref="A15:O15"/>
    <mergeCell ref="A14:O14"/>
    <mergeCell ref="N5:O5"/>
    <mergeCell ref="A8:O8"/>
    <mergeCell ref="A9:O9"/>
    <mergeCell ref="A11:A12"/>
    <mergeCell ref="B11:B12"/>
    <mergeCell ref="C11:C12"/>
    <mergeCell ref="D11:G11"/>
    <mergeCell ref="H11:N11"/>
    <mergeCell ref="O11:O12"/>
    <mergeCell ref="B19:B21"/>
    <mergeCell ref="A17:A18"/>
    <mergeCell ref="A19:A21"/>
  </mergeCells>
  <pageMargins left="0.78740157480314965" right="0.78740157480314965" top="1.1811023622047245" bottom="0.39370078740157483" header="0.31496062992125984" footer="0.31496062992125984"/>
  <pageSetup paperSize="9" scale="53" fitToHeight="0" orientation="landscape" r:id="rId1"/>
  <headerFooter>
    <oddHeader>&amp;C15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K14"/>
  <sheetViews>
    <sheetView view="pageLayout" topLeftCell="A5" zoomScaleNormal="70" zoomScaleSheetLayoutView="100" workbookViewId="0">
      <selection activeCell="D2" sqref="D2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1" width="12" style="1" customWidth="1"/>
    <col min="12" max="16384" width="9" style="1"/>
  </cols>
  <sheetData>
    <row r="2" spans="1:11" ht="96" customHeight="1" x14ac:dyDescent="0.25">
      <c r="E2" s="141" t="s">
        <v>145</v>
      </c>
      <c r="F2" s="141"/>
      <c r="G2" s="141"/>
      <c r="H2" s="141"/>
      <c r="I2" s="141"/>
      <c r="J2" s="141"/>
      <c r="K2" s="141"/>
    </row>
    <row r="3" spans="1:11" ht="18.75" x14ac:dyDescent="0.25">
      <c r="A3" s="12"/>
    </row>
    <row r="4" spans="1:11" ht="18.75" x14ac:dyDescent="0.25">
      <c r="A4" s="12"/>
    </row>
    <row r="5" spans="1:11" ht="18.75" x14ac:dyDescent="0.25">
      <c r="A5" s="139" t="s">
        <v>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 ht="48" customHeight="1" x14ac:dyDescent="0.25">
      <c r="A6" s="147" t="s">
        <v>82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8.75" x14ac:dyDescent="0.25">
      <c r="A7" s="12"/>
    </row>
    <row r="8" spans="1:11" x14ac:dyDescent="0.25">
      <c r="A8" s="133" t="s">
        <v>17</v>
      </c>
      <c r="B8" s="133" t="s">
        <v>43</v>
      </c>
      <c r="C8" s="133" t="s">
        <v>2</v>
      </c>
      <c r="D8" s="133" t="s">
        <v>44</v>
      </c>
      <c r="E8" s="133"/>
      <c r="F8" s="133"/>
      <c r="G8" s="133"/>
      <c r="H8" s="133"/>
      <c r="I8" s="133"/>
      <c r="J8" s="133"/>
      <c r="K8" s="133"/>
    </row>
    <row r="9" spans="1:11" x14ac:dyDescent="0.25">
      <c r="A9" s="133"/>
      <c r="B9" s="133"/>
      <c r="C9" s="133"/>
      <c r="D9" s="133"/>
      <c r="E9" s="81" t="s">
        <v>49</v>
      </c>
      <c r="F9" s="81" t="s">
        <v>51</v>
      </c>
      <c r="G9" s="93" t="s">
        <v>105</v>
      </c>
      <c r="H9" s="111" t="s">
        <v>119</v>
      </c>
      <c r="I9" s="116" t="s">
        <v>132</v>
      </c>
      <c r="J9" s="125" t="s">
        <v>135</v>
      </c>
      <c r="K9" s="81" t="s">
        <v>135</v>
      </c>
    </row>
    <row r="10" spans="1:11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3">
        <v>6</v>
      </c>
      <c r="H10" s="111">
        <v>7</v>
      </c>
      <c r="I10" s="116">
        <v>8</v>
      </c>
      <c r="J10" s="125">
        <v>9</v>
      </c>
      <c r="K10" s="13">
        <v>10</v>
      </c>
    </row>
    <row r="11" spans="1:11" ht="32.25" customHeight="1" x14ac:dyDescent="0.25">
      <c r="A11" s="144" t="s">
        <v>83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6"/>
    </row>
    <row r="12" spans="1:11" ht="18" customHeight="1" x14ac:dyDescent="0.25">
      <c r="A12" s="144" t="s">
        <v>76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6"/>
    </row>
    <row r="13" spans="1:11" ht="67.5" customHeight="1" x14ac:dyDescent="0.25">
      <c r="A13" s="13" t="s">
        <v>3</v>
      </c>
      <c r="B13" s="11" t="s">
        <v>127</v>
      </c>
      <c r="C13" s="13" t="s">
        <v>121</v>
      </c>
      <c r="D13" s="13" t="s">
        <v>37</v>
      </c>
      <c r="E13" s="39">
        <v>2</v>
      </c>
      <c r="F13" s="97">
        <v>40</v>
      </c>
      <c r="G13" s="97" t="s">
        <v>126</v>
      </c>
      <c r="H13" s="97" t="s">
        <v>126</v>
      </c>
      <c r="I13" s="97" t="s">
        <v>122</v>
      </c>
      <c r="J13" s="97" t="s">
        <v>123</v>
      </c>
      <c r="K13" s="97" t="s">
        <v>123</v>
      </c>
    </row>
    <row r="14" spans="1:11" ht="18.75" x14ac:dyDescent="0.25">
      <c r="A14" s="12"/>
    </row>
  </sheetData>
  <mergeCells count="10">
    <mergeCell ref="A11:K11"/>
    <mergeCell ref="A12:K12"/>
    <mergeCell ref="E2:K2"/>
    <mergeCell ref="A5:K5"/>
    <mergeCell ref="A6:K6"/>
    <mergeCell ref="A8:A9"/>
    <mergeCell ref="B8:B9"/>
    <mergeCell ref="C8:C9"/>
    <mergeCell ref="D8:D9"/>
    <mergeCell ref="E8:K8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verticalDpi="0" r:id="rId1"/>
  <headerFooter>
    <oddHeader>&amp;C19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8"/>
  <sheetViews>
    <sheetView view="pageLayout" topLeftCell="B3" zoomScaleNormal="70" zoomScaleSheetLayoutView="70" workbookViewId="0">
      <selection activeCell="J2" sqref="J2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3" width="10.625" style="37" customWidth="1"/>
    <col min="14" max="14" width="20" style="37" customWidth="1"/>
    <col min="15" max="15" width="24.5" style="37" customWidth="1"/>
    <col min="16" max="16384" width="9" style="37"/>
  </cols>
  <sheetData>
    <row r="1" spans="1:15" x14ac:dyDescent="0.25">
      <c r="A1" s="107"/>
    </row>
    <row r="2" spans="1:15" ht="82.5" customHeight="1" x14ac:dyDescent="0.25">
      <c r="N2" s="158" t="s">
        <v>146</v>
      </c>
      <c r="O2" s="158"/>
    </row>
    <row r="5" spans="1:15" x14ac:dyDescent="0.25">
      <c r="A5" s="159" t="s">
        <v>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x14ac:dyDescent="0.25">
      <c r="A6" s="159" t="s">
        <v>84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8" spans="1:15" s="45" customFormat="1" ht="32.25" customHeight="1" x14ac:dyDescent="0.25">
      <c r="A8" s="160" t="s">
        <v>17</v>
      </c>
      <c r="B8" s="160" t="s">
        <v>45</v>
      </c>
      <c r="C8" s="160" t="s">
        <v>24</v>
      </c>
      <c r="D8" s="160" t="s">
        <v>22</v>
      </c>
      <c r="E8" s="160"/>
      <c r="F8" s="160"/>
      <c r="G8" s="160"/>
      <c r="H8" s="160" t="s">
        <v>46</v>
      </c>
      <c r="I8" s="160"/>
      <c r="J8" s="160"/>
      <c r="K8" s="160"/>
      <c r="L8" s="160"/>
      <c r="M8" s="160"/>
      <c r="N8" s="160"/>
      <c r="O8" s="160" t="s">
        <v>47</v>
      </c>
    </row>
    <row r="9" spans="1:15" s="45" customFormat="1" ht="103.5" customHeight="1" x14ac:dyDescent="0.25">
      <c r="A9" s="160"/>
      <c r="B9" s="160"/>
      <c r="C9" s="160"/>
      <c r="D9" s="35" t="s">
        <v>24</v>
      </c>
      <c r="E9" s="35" t="s">
        <v>25</v>
      </c>
      <c r="F9" s="35" t="s">
        <v>26</v>
      </c>
      <c r="G9" s="35" t="s">
        <v>27</v>
      </c>
      <c r="H9" s="84">
        <v>2018</v>
      </c>
      <c r="I9" s="84">
        <v>2021</v>
      </c>
      <c r="J9" s="94">
        <v>2022</v>
      </c>
      <c r="K9" s="112">
        <v>2023</v>
      </c>
      <c r="L9" s="126">
        <v>2024</v>
      </c>
      <c r="M9" s="117">
        <v>2025</v>
      </c>
      <c r="N9" s="35" t="s">
        <v>48</v>
      </c>
      <c r="O9" s="160"/>
    </row>
    <row r="10" spans="1:15" s="45" customFormat="1" ht="15.75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8</v>
      </c>
      <c r="J10" s="94">
        <v>9</v>
      </c>
      <c r="K10" s="112">
        <v>10</v>
      </c>
      <c r="L10" s="126">
        <v>11</v>
      </c>
      <c r="M10" s="117">
        <v>12</v>
      </c>
      <c r="N10" s="35">
        <v>13</v>
      </c>
      <c r="O10" s="35">
        <v>14</v>
      </c>
    </row>
    <row r="11" spans="1:15" s="46" customFormat="1" ht="32.25" customHeight="1" x14ac:dyDescent="0.25">
      <c r="A11" s="155" t="s">
        <v>85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</row>
    <row r="12" spans="1:15" s="46" customFormat="1" ht="15.75" x14ac:dyDescent="0.25">
      <c r="A12" s="155" t="s">
        <v>76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</row>
    <row r="13" spans="1:15" s="45" customFormat="1" ht="126" x14ac:dyDescent="0.25">
      <c r="A13" s="35" t="s">
        <v>3</v>
      </c>
      <c r="B13" s="34" t="s">
        <v>86</v>
      </c>
      <c r="C13" s="36" t="s">
        <v>102</v>
      </c>
      <c r="D13" s="35">
        <v>241</v>
      </c>
      <c r="E13" s="38" t="s">
        <v>116</v>
      </c>
      <c r="F13" s="38" t="s">
        <v>103</v>
      </c>
      <c r="G13" s="35">
        <v>244</v>
      </c>
      <c r="H13" s="42">
        <v>50</v>
      </c>
      <c r="I13" s="75">
        <v>0</v>
      </c>
      <c r="J13" s="75">
        <v>0</v>
      </c>
      <c r="K13" s="75">
        <v>50</v>
      </c>
      <c r="L13" s="75">
        <v>50</v>
      </c>
      <c r="M13" s="75">
        <v>50</v>
      </c>
      <c r="N13" s="76">
        <v>150</v>
      </c>
      <c r="O13" s="36" t="s">
        <v>87</v>
      </c>
    </row>
    <row r="14" spans="1:15" s="49" customFormat="1" x14ac:dyDescent="0.25">
      <c r="A14" s="48"/>
      <c r="B14" s="24" t="s">
        <v>62</v>
      </c>
      <c r="C14" s="48" t="s">
        <v>29</v>
      </c>
      <c r="D14" s="48" t="s">
        <v>29</v>
      </c>
      <c r="E14" s="48" t="s">
        <v>29</v>
      </c>
      <c r="F14" s="48" t="s">
        <v>29</v>
      </c>
      <c r="G14" s="48" t="s">
        <v>29</v>
      </c>
      <c r="H14" s="77">
        <f>SUM(H13:H13)</f>
        <v>50</v>
      </c>
      <c r="I14" s="77">
        <f>SUM(I13:I13)</f>
        <v>0</v>
      </c>
      <c r="J14" s="77">
        <v>0</v>
      </c>
      <c r="K14" s="77">
        <v>50</v>
      </c>
      <c r="L14" s="77">
        <v>50</v>
      </c>
      <c r="M14" s="77">
        <v>50</v>
      </c>
      <c r="N14" s="77">
        <v>150</v>
      </c>
      <c r="O14" s="48" t="s">
        <v>29</v>
      </c>
    </row>
    <row r="15" spans="1:15" x14ac:dyDescent="0.25">
      <c r="H15" s="65"/>
      <c r="I15" s="65"/>
      <c r="J15" s="65"/>
      <c r="K15" s="65"/>
      <c r="L15" s="65"/>
      <c r="M15" s="65"/>
      <c r="N15" s="65"/>
    </row>
    <row r="16" spans="1:15" s="40" customFormat="1" x14ac:dyDescent="0.25">
      <c r="A16" s="43"/>
      <c r="H16" s="65"/>
      <c r="I16" s="65"/>
      <c r="J16" s="65"/>
      <c r="K16" s="65"/>
      <c r="L16" s="65"/>
      <c r="M16" s="65"/>
      <c r="N16" s="65"/>
    </row>
    <row r="17" spans="1:14" s="40" customFormat="1" x14ac:dyDescent="0.25">
      <c r="A17" s="43"/>
      <c r="H17" s="65"/>
      <c r="I17" s="65"/>
      <c r="J17" s="65"/>
      <c r="K17" s="65"/>
      <c r="L17" s="65"/>
      <c r="M17" s="65"/>
      <c r="N17" s="65"/>
    </row>
    <row r="18" spans="1:14" s="40" customFormat="1" x14ac:dyDescent="0.25">
      <c r="A18" s="43"/>
    </row>
  </sheetData>
  <autoFilter ref="A8:O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12:O12"/>
    <mergeCell ref="N2:O2"/>
    <mergeCell ref="A5:O5"/>
    <mergeCell ref="A6:O6"/>
    <mergeCell ref="A8:A9"/>
    <mergeCell ref="B8:B9"/>
    <mergeCell ref="C8:C9"/>
    <mergeCell ref="D8:G8"/>
    <mergeCell ref="H8:N8"/>
    <mergeCell ref="O8:O9"/>
    <mergeCell ref="A11:O11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headerFooter>
    <oddHeader>&amp;C20</oddHeader>
  </headerFooter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Layout" topLeftCell="A11" zoomScaleNormal="100" zoomScaleSheetLayoutView="100" workbookViewId="0">
      <selection activeCell="C2" sqref="C2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61" t="s">
        <v>147</v>
      </c>
      <c r="E1" s="161"/>
    </row>
    <row r="2" spans="1:5" ht="66" customHeight="1" x14ac:dyDescent="0.25">
      <c r="D2" s="141" t="s">
        <v>88</v>
      </c>
      <c r="E2" s="141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39" t="s">
        <v>0</v>
      </c>
      <c r="B5" s="139"/>
      <c r="C5" s="139"/>
      <c r="D5" s="139"/>
      <c r="E5" s="139"/>
    </row>
    <row r="6" spans="1:5" ht="18.75" x14ac:dyDescent="0.25">
      <c r="A6" s="139" t="s">
        <v>14</v>
      </c>
      <c r="B6" s="139"/>
      <c r="C6" s="139"/>
      <c r="D6" s="139"/>
      <c r="E6" s="139"/>
    </row>
    <row r="7" spans="1:5" ht="18.75" x14ac:dyDescent="0.25">
      <c r="A7" s="139" t="s">
        <v>15</v>
      </c>
      <c r="B7" s="139"/>
      <c r="C7" s="139"/>
      <c r="D7" s="139"/>
      <c r="E7" s="139"/>
    </row>
    <row r="8" spans="1:5" ht="18.75" x14ac:dyDescent="0.25">
      <c r="A8" s="139" t="s">
        <v>16</v>
      </c>
      <c r="B8" s="139"/>
      <c r="C8" s="139"/>
      <c r="D8" s="139"/>
      <c r="E8" s="139"/>
    </row>
    <row r="9" spans="1:5" ht="36.75" customHeight="1" x14ac:dyDescent="0.25">
      <c r="A9" s="147" t="s">
        <v>89</v>
      </c>
      <c r="B9" s="147"/>
      <c r="C9" s="147"/>
      <c r="D9" s="147"/>
      <c r="E9" s="147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62" t="s">
        <v>90</v>
      </c>
      <c r="C12" s="162"/>
      <c r="D12" s="162"/>
      <c r="E12" s="162"/>
    </row>
    <row r="13" spans="1:5" ht="29.25" customHeight="1" x14ac:dyDescent="0.25">
      <c r="A13" s="133" t="s">
        <v>3</v>
      </c>
      <c r="B13" s="163" t="s">
        <v>114</v>
      </c>
      <c r="C13" s="163"/>
      <c r="D13" s="163"/>
      <c r="E13" s="163"/>
    </row>
    <row r="14" spans="1:5" ht="30" customHeight="1" x14ac:dyDescent="0.25">
      <c r="A14" s="133"/>
      <c r="B14" s="164" t="s">
        <v>91</v>
      </c>
      <c r="C14" s="164"/>
      <c r="D14" s="164"/>
      <c r="E14" s="164"/>
    </row>
    <row r="15" spans="1:5" ht="63" x14ac:dyDescent="0.25">
      <c r="A15" s="69" t="s">
        <v>63</v>
      </c>
      <c r="B15" s="68" t="s">
        <v>99</v>
      </c>
      <c r="C15" s="68" t="s">
        <v>100</v>
      </c>
      <c r="D15" s="69" t="s">
        <v>98</v>
      </c>
      <c r="E15" s="69" t="s">
        <v>139</v>
      </c>
    </row>
    <row r="16" spans="1:5" ht="44.25" customHeight="1" x14ac:dyDescent="0.25">
      <c r="A16" s="25">
        <v>2</v>
      </c>
      <c r="B16" s="162" t="s">
        <v>92</v>
      </c>
      <c r="C16" s="162"/>
      <c r="D16" s="162"/>
      <c r="E16" s="162"/>
    </row>
    <row r="17" spans="1:5" ht="32.25" customHeight="1" x14ac:dyDescent="0.25">
      <c r="A17" s="133" t="s">
        <v>53</v>
      </c>
      <c r="B17" s="132" t="s">
        <v>115</v>
      </c>
      <c r="C17" s="132"/>
      <c r="D17" s="132"/>
      <c r="E17" s="132"/>
    </row>
    <row r="18" spans="1:5" ht="15" customHeight="1" x14ac:dyDescent="0.25">
      <c r="A18" s="133"/>
      <c r="B18" s="164" t="s">
        <v>93</v>
      </c>
      <c r="C18" s="164"/>
      <c r="D18" s="164"/>
      <c r="E18" s="164"/>
    </row>
    <row r="19" spans="1:5" ht="63" x14ac:dyDescent="0.25">
      <c r="A19" s="23" t="s">
        <v>64</v>
      </c>
      <c r="B19" s="91" t="s">
        <v>99</v>
      </c>
      <c r="C19" s="91" t="s">
        <v>101</v>
      </c>
      <c r="D19" s="92" t="s">
        <v>98</v>
      </c>
      <c r="E19" s="92" t="s">
        <v>139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  <headerFooter>
    <oddHeader>&amp;C21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24"/>
  <sheetViews>
    <sheetView view="pageLayout" topLeftCell="A11" zoomScaleNormal="85" zoomScaleSheetLayoutView="85" workbookViewId="0">
      <selection activeCell="L19" sqref="L19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4" width="11.125" style="1" customWidth="1"/>
    <col min="15" max="15" width="18.125" style="1" customWidth="1"/>
    <col min="16" max="16384" width="9" style="1"/>
  </cols>
  <sheetData>
    <row r="1" spans="1:15" ht="18.75" x14ac:dyDescent="0.25">
      <c r="J1" s="143"/>
      <c r="K1" s="143"/>
      <c r="L1" s="143"/>
      <c r="M1" s="143"/>
      <c r="N1" s="143"/>
      <c r="O1" s="143"/>
    </row>
    <row r="2" spans="1:15" ht="15.75" customHeight="1" x14ac:dyDescent="0.25">
      <c r="J2" s="14" t="s">
        <v>148</v>
      </c>
      <c r="K2" s="14"/>
      <c r="L2" s="96"/>
      <c r="M2" s="128"/>
      <c r="N2" s="118"/>
      <c r="O2" s="32"/>
    </row>
    <row r="3" spans="1:15" ht="63.75" customHeight="1" x14ac:dyDescent="0.25">
      <c r="J3" s="141" t="s">
        <v>94</v>
      </c>
      <c r="K3" s="141"/>
      <c r="L3" s="141"/>
      <c r="M3" s="141"/>
      <c r="N3" s="141"/>
      <c r="O3" s="141"/>
    </row>
    <row r="4" spans="1:15" ht="18.75" x14ac:dyDescent="0.25">
      <c r="A4" s="16"/>
      <c r="K4" s="166"/>
      <c r="L4" s="166"/>
      <c r="M4" s="166"/>
      <c r="N4" s="166"/>
      <c r="O4" s="166"/>
    </row>
    <row r="5" spans="1:15" ht="18.75" x14ac:dyDescent="0.25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8.75" x14ac:dyDescent="0.25">
      <c r="A6" s="139" t="s">
        <v>60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ht="18.75" x14ac:dyDescent="0.25">
      <c r="A7" s="139" t="s">
        <v>61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spans="1:15" ht="18.75" x14ac:dyDescent="0.25">
      <c r="A8" s="139" t="s">
        <v>33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ht="18.75" x14ac:dyDescent="0.25">
      <c r="O9" s="7" t="s">
        <v>18</v>
      </c>
    </row>
    <row r="10" spans="1:15" ht="60" customHeight="1" x14ac:dyDescent="0.25">
      <c r="A10" s="133" t="s">
        <v>17</v>
      </c>
      <c r="B10" s="133" t="s">
        <v>31</v>
      </c>
      <c r="C10" s="133" t="s">
        <v>32</v>
      </c>
      <c r="D10" s="133" t="s">
        <v>21</v>
      </c>
      <c r="E10" s="133" t="s">
        <v>22</v>
      </c>
      <c r="F10" s="133"/>
      <c r="G10" s="133"/>
      <c r="H10" s="133"/>
      <c r="I10" s="81" t="s">
        <v>49</v>
      </c>
      <c r="J10" s="81" t="s">
        <v>105</v>
      </c>
      <c r="K10" s="95" t="s">
        <v>119</v>
      </c>
      <c r="L10" s="111" t="s">
        <v>132</v>
      </c>
      <c r="M10" s="127" t="s">
        <v>135</v>
      </c>
      <c r="N10" s="116" t="s">
        <v>140</v>
      </c>
      <c r="O10" s="133" t="s">
        <v>23</v>
      </c>
    </row>
    <row r="11" spans="1:15" ht="49.5" customHeight="1" x14ac:dyDescent="0.25">
      <c r="A11" s="133"/>
      <c r="B11" s="133"/>
      <c r="C11" s="133"/>
      <c r="D11" s="133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5" t="s">
        <v>28</v>
      </c>
      <c r="L11" s="111" t="s">
        <v>28</v>
      </c>
      <c r="M11" s="127" t="s">
        <v>28</v>
      </c>
      <c r="N11" s="116" t="s">
        <v>28</v>
      </c>
      <c r="O11" s="133"/>
    </row>
    <row r="12" spans="1:15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9</v>
      </c>
      <c r="K12" s="95">
        <v>10</v>
      </c>
      <c r="L12" s="111">
        <v>11</v>
      </c>
      <c r="M12" s="127"/>
      <c r="N12" s="116">
        <v>12</v>
      </c>
      <c r="O12" s="3">
        <v>13</v>
      </c>
    </row>
    <row r="13" spans="1:15" s="28" customFormat="1" ht="63" x14ac:dyDescent="0.25">
      <c r="A13" s="165">
        <v>1</v>
      </c>
      <c r="B13" s="169" t="s">
        <v>36</v>
      </c>
      <c r="C13" s="169" t="s">
        <v>95</v>
      </c>
      <c r="D13" s="26" t="s">
        <v>59</v>
      </c>
      <c r="E13" s="27"/>
      <c r="F13" s="27"/>
      <c r="G13" s="27"/>
      <c r="H13" s="27"/>
      <c r="I13" s="78">
        <f>SUM(I15)</f>
        <v>200</v>
      </c>
      <c r="J13" s="78">
        <f>SUM(J16,J21)</f>
        <v>700</v>
      </c>
      <c r="K13" s="78">
        <f>SUM(K16,K21)</f>
        <v>0</v>
      </c>
      <c r="L13" s="78">
        <f>SUM(L16,L21)</f>
        <v>750</v>
      </c>
      <c r="M13" s="78">
        <v>750</v>
      </c>
      <c r="N13" s="78">
        <v>750</v>
      </c>
      <c r="O13" s="78">
        <f>SUM(J13:N13)</f>
        <v>2950</v>
      </c>
    </row>
    <row r="14" spans="1:15" s="28" customFormat="1" x14ac:dyDescent="0.25">
      <c r="A14" s="165"/>
      <c r="B14" s="169"/>
      <c r="C14" s="169"/>
      <c r="D14" s="26" t="s">
        <v>30</v>
      </c>
      <c r="E14" s="27"/>
      <c r="F14" s="27"/>
      <c r="G14" s="27"/>
      <c r="H14" s="27"/>
      <c r="I14" s="78"/>
      <c r="J14" s="78"/>
      <c r="K14" s="78"/>
      <c r="L14" s="78"/>
      <c r="M14" s="78"/>
      <c r="N14" s="78"/>
      <c r="O14" s="78">
        <f>SUM(I14:J14)</f>
        <v>0</v>
      </c>
    </row>
    <row r="15" spans="1:15" s="28" customFormat="1" ht="31.5" x14ac:dyDescent="0.25">
      <c r="A15" s="165"/>
      <c r="B15" s="169"/>
      <c r="C15" s="169"/>
      <c r="D15" s="26" t="s">
        <v>98</v>
      </c>
      <c r="E15" s="27">
        <v>241</v>
      </c>
      <c r="F15" s="105" t="s">
        <v>116</v>
      </c>
      <c r="G15" s="27"/>
      <c r="H15" s="27"/>
      <c r="I15" s="78">
        <f>SUM(I23,I18)</f>
        <v>200</v>
      </c>
      <c r="J15" s="78">
        <f>SUM(J21,J16)</f>
        <v>700</v>
      </c>
      <c r="K15" s="78">
        <f>SUM(K21,K16)</f>
        <v>0</v>
      </c>
      <c r="L15" s="78">
        <v>750</v>
      </c>
      <c r="M15" s="78">
        <v>750</v>
      </c>
      <c r="N15" s="78">
        <v>750</v>
      </c>
      <c r="O15" s="78">
        <f>SUM(J15:N15)</f>
        <v>2950</v>
      </c>
    </row>
    <row r="16" spans="1:15" s="28" customFormat="1" ht="47.25" customHeight="1" x14ac:dyDescent="0.25">
      <c r="A16" s="170" t="s">
        <v>3</v>
      </c>
      <c r="B16" s="170" t="s">
        <v>13</v>
      </c>
      <c r="C16" s="173" t="s">
        <v>96</v>
      </c>
      <c r="D16" s="29" t="s">
        <v>66</v>
      </c>
      <c r="E16" s="22"/>
      <c r="F16" s="22"/>
      <c r="G16" s="22"/>
      <c r="H16" s="22"/>
      <c r="I16" s="63">
        <v>150</v>
      </c>
      <c r="J16" s="63">
        <v>700</v>
      </c>
      <c r="K16" s="63">
        <v>0</v>
      </c>
      <c r="L16" s="63">
        <v>700</v>
      </c>
      <c r="M16" s="63">
        <v>700</v>
      </c>
      <c r="N16" s="63">
        <v>700</v>
      </c>
      <c r="O16" s="63">
        <f>SUM(O17:O20)</f>
        <v>2300</v>
      </c>
    </row>
    <row r="17" spans="1:15" s="28" customFormat="1" x14ac:dyDescent="0.25">
      <c r="A17" s="171"/>
      <c r="B17" s="171"/>
      <c r="C17" s="174"/>
      <c r="D17" s="29" t="s">
        <v>30</v>
      </c>
      <c r="E17" s="22"/>
      <c r="F17" s="22"/>
      <c r="G17" s="22"/>
      <c r="H17" s="22"/>
      <c r="I17" s="63">
        <v>0</v>
      </c>
      <c r="J17" s="63">
        <v>0</v>
      </c>
      <c r="K17" s="63">
        <v>0</v>
      </c>
      <c r="L17" s="63">
        <v>0</v>
      </c>
      <c r="M17" s="63"/>
      <c r="N17" s="63"/>
      <c r="O17" s="63">
        <f>SUM(I17:L17)</f>
        <v>0</v>
      </c>
    </row>
    <row r="18" spans="1:15" s="28" customFormat="1" ht="31.5" x14ac:dyDescent="0.25">
      <c r="A18" s="171"/>
      <c r="B18" s="171"/>
      <c r="C18" s="174"/>
      <c r="D18" s="29" t="s">
        <v>98</v>
      </c>
      <c r="E18" s="22">
        <v>241</v>
      </c>
      <c r="F18" s="104" t="s">
        <v>116</v>
      </c>
      <c r="G18" s="22">
        <v>1310083980</v>
      </c>
      <c r="H18" s="22">
        <v>244</v>
      </c>
      <c r="I18" s="63">
        <v>150</v>
      </c>
      <c r="J18" s="63">
        <v>0</v>
      </c>
      <c r="K18" s="63">
        <v>0</v>
      </c>
      <c r="L18" s="63">
        <v>0</v>
      </c>
      <c r="M18" s="63">
        <v>700</v>
      </c>
      <c r="N18" s="63">
        <v>700</v>
      </c>
      <c r="O18" s="63">
        <f>SUM(J18:N18)</f>
        <v>1400</v>
      </c>
    </row>
    <row r="19" spans="1:15" s="28" customFormat="1" ht="31.5" x14ac:dyDescent="0.25">
      <c r="A19" s="171"/>
      <c r="B19" s="171"/>
      <c r="C19" s="174"/>
      <c r="D19" s="124" t="s">
        <v>141</v>
      </c>
      <c r="E19" s="22">
        <v>241</v>
      </c>
      <c r="F19" s="104" t="s">
        <v>116</v>
      </c>
      <c r="G19" s="22">
        <v>1310083980</v>
      </c>
      <c r="H19" s="22">
        <v>540</v>
      </c>
      <c r="I19" s="63"/>
      <c r="J19" s="63">
        <v>700</v>
      </c>
      <c r="K19" s="63">
        <v>0</v>
      </c>
      <c r="L19" s="63">
        <v>700</v>
      </c>
      <c r="M19" s="63">
        <v>0</v>
      </c>
      <c r="N19" s="63">
        <v>0</v>
      </c>
      <c r="O19" s="63">
        <v>900</v>
      </c>
    </row>
    <row r="20" spans="1:15" s="28" customFormat="1" x14ac:dyDescent="0.25">
      <c r="A20" s="172"/>
      <c r="B20" s="172"/>
      <c r="C20" s="175"/>
      <c r="D20" s="115" t="s">
        <v>130</v>
      </c>
      <c r="E20" s="22">
        <v>241</v>
      </c>
      <c r="F20" s="104" t="s">
        <v>116</v>
      </c>
      <c r="G20" s="22">
        <v>1310083980</v>
      </c>
      <c r="H20" s="22">
        <v>244</v>
      </c>
      <c r="I20" s="63"/>
      <c r="J20" s="120">
        <v>0</v>
      </c>
      <c r="K20" s="120">
        <v>0</v>
      </c>
      <c r="L20" s="120">
        <v>0</v>
      </c>
      <c r="M20" s="63">
        <v>0</v>
      </c>
      <c r="N20" s="63">
        <v>0</v>
      </c>
      <c r="O20" s="63">
        <v>0</v>
      </c>
    </row>
    <row r="21" spans="1:15" s="28" customFormat="1" ht="47.25" x14ac:dyDescent="0.25">
      <c r="A21" s="167" t="s">
        <v>52</v>
      </c>
      <c r="B21" s="168" t="s">
        <v>54</v>
      </c>
      <c r="C21" s="168" t="s">
        <v>97</v>
      </c>
      <c r="D21" s="85" t="s">
        <v>66</v>
      </c>
      <c r="E21" s="22"/>
      <c r="F21" s="22"/>
      <c r="G21" s="22"/>
      <c r="H21" s="22"/>
      <c r="I21" s="63">
        <v>50</v>
      </c>
      <c r="J21" s="63">
        <v>0</v>
      </c>
      <c r="K21" s="63">
        <v>0</v>
      </c>
      <c r="L21" s="63">
        <v>50</v>
      </c>
      <c r="M21" s="63">
        <v>50</v>
      </c>
      <c r="N21" s="63">
        <v>50</v>
      </c>
      <c r="O21" s="63">
        <f>SUM(J21:N21)</f>
        <v>150</v>
      </c>
    </row>
    <row r="22" spans="1:15" s="28" customFormat="1" x14ac:dyDescent="0.25">
      <c r="A22" s="167"/>
      <c r="B22" s="168"/>
      <c r="C22" s="168"/>
      <c r="D22" s="29" t="s">
        <v>30</v>
      </c>
      <c r="E22" s="22"/>
      <c r="F22" s="22"/>
      <c r="G22" s="22"/>
      <c r="H22" s="22"/>
      <c r="I22" s="63"/>
      <c r="J22" s="63"/>
      <c r="K22" s="63"/>
      <c r="L22" s="63"/>
      <c r="M22" s="63"/>
      <c r="N22" s="63"/>
      <c r="O22" s="63">
        <f>SUM(I22:J22)</f>
        <v>0</v>
      </c>
    </row>
    <row r="23" spans="1:15" s="28" customFormat="1" ht="31.5" x14ac:dyDescent="0.25">
      <c r="A23" s="167"/>
      <c r="B23" s="168"/>
      <c r="C23" s="168"/>
      <c r="D23" s="85" t="s">
        <v>98</v>
      </c>
      <c r="E23" s="22">
        <v>241</v>
      </c>
      <c r="F23" s="104" t="s">
        <v>116</v>
      </c>
      <c r="G23" s="22">
        <v>1320083790</v>
      </c>
      <c r="H23" s="22">
        <v>244</v>
      </c>
      <c r="I23" s="63">
        <v>50</v>
      </c>
      <c r="J23" s="63">
        <v>0</v>
      </c>
      <c r="K23" s="63">
        <v>0</v>
      </c>
      <c r="L23" s="63">
        <v>50</v>
      </c>
      <c r="M23" s="63">
        <v>50</v>
      </c>
      <c r="N23" s="63">
        <v>50</v>
      </c>
      <c r="O23" s="63">
        <f>SUM(J23:N23)</f>
        <v>150</v>
      </c>
    </row>
    <row r="24" spans="1:15" s="28" customFormat="1" x14ac:dyDescent="0.25">
      <c r="A24" s="33"/>
      <c r="E24" s="33"/>
    </row>
  </sheetData>
  <mergeCells count="22">
    <mergeCell ref="A21:A23"/>
    <mergeCell ref="B21:B23"/>
    <mergeCell ref="C21:C23"/>
    <mergeCell ref="B13:B15"/>
    <mergeCell ref="C13:C15"/>
    <mergeCell ref="A16:A20"/>
    <mergeCell ref="B16:B20"/>
    <mergeCell ref="C16:C20"/>
    <mergeCell ref="J1:O1"/>
    <mergeCell ref="A13:A15"/>
    <mergeCell ref="A6:O6"/>
    <mergeCell ref="A7:O7"/>
    <mergeCell ref="A8:O8"/>
    <mergeCell ref="J3:O3"/>
    <mergeCell ref="O10:O11"/>
    <mergeCell ref="A10:A11"/>
    <mergeCell ref="B10:B11"/>
    <mergeCell ref="C10:C11"/>
    <mergeCell ref="D10:D11"/>
    <mergeCell ref="E10:H10"/>
    <mergeCell ref="A5:O5"/>
    <mergeCell ref="K4:O4"/>
  </mergeCells>
  <pageMargins left="0.78740157480314965" right="0.78740157480314965" top="1.1811023622047245" bottom="0.39370078740157483" header="0.31496062992125984" footer="0.31496062992125984"/>
  <pageSetup paperSize="9" scale="64" fitToHeight="0" orientation="landscape" r:id="rId1"/>
  <headerFooter>
    <oddHeader>&amp;C22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P36"/>
  <sheetViews>
    <sheetView tabSelected="1" view="pageLayout" topLeftCell="A11" zoomScaleNormal="100" zoomScaleSheetLayoutView="85" workbookViewId="0">
      <selection activeCell="I3" sqref="I3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3" width="14.125" style="8" customWidth="1"/>
    <col min="14" max="14" width="18.125" style="8" bestFit="1" customWidth="1"/>
    <col min="15" max="15" width="9" style="8"/>
    <col min="16" max="16" width="17.875" style="61" bestFit="1" customWidth="1"/>
    <col min="17" max="16384" width="9" style="8"/>
  </cols>
  <sheetData>
    <row r="2" spans="1:16" x14ac:dyDescent="0.3">
      <c r="J2" s="140" t="s">
        <v>149</v>
      </c>
      <c r="K2" s="140"/>
      <c r="L2" s="140"/>
      <c r="M2" s="140"/>
      <c r="N2" s="140"/>
    </row>
    <row r="3" spans="1:16" ht="80.25" customHeight="1" x14ac:dyDescent="0.3">
      <c r="A3" s="16"/>
      <c r="J3" s="176" t="s">
        <v>131</v>
      </c>
      <c r="K3" s="176"/>
      <c r="L3" s="176"/>
      <c r="M3" s="176"/>
      <c r="N3" s="176"/>
    </row>
    <row r="4" spans="1:16" x14ac:dyDescent="0.3">
      <c r="A4" s="16"/>
    </row>
    <row r="5" spans="1:16" x14ac:dyDescent="0.3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6" x14ac:dyDescent="0.3">
      <c r="A6" s="139" t="s">
        <v>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6" x14ac:dyDescent="0.3">
      <c r="A7" s="139" t="s">
        <v>39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6" x14ac:dyDescent="0.3">
      <c r="A8" s="139" t="s">
        <v>40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6" x14ac:dyDescent="0.3">
      <c r="A9" s="139" t="s">
        <v>41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6" x14ac:dyDescent="0.3">
      <c r="A10" s="139" t="s">
        <v>42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6" x14ac:dyDescent="0.3">
      <c r="A11" s="16"/>
    </row>
    <row r="12" spans="1:16" x14ac:dyDescent="0.3">
      <c r="N12" s="7" t="s">
        <v>18</v>
      </c>
    </row>
    <row r="13" spans="1:16" ht="58.5" customHeight="1" x14ac:dyDescent="0.3">
      <c r="A13" s="133" t="s">
        <v>17</v>
      </c>
      <c r="B13" s="133" t="s">
        <v>31</v>
      </c>
      <c r="C13" s="133" t="s">
        <v>32</v>
      </c>
      <c r="D13" s="133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105</v>
      </c>
      <c r="J13" s="98" t="s">
        <v>119</v>
      </c>
      <c r="K13" s="111" t="s">
        <v>132</v>
      </c>
      <c r="L13" s="127" t="s">
        <v>135</v>
      </c>
      <c r="M13" s="116" t="s">
        <v>140</v>
      </c>
      <c r="N13" s="133" t="s">
        <v>23</v>
      </c>
    </row>
    <row r="14" spans="1:16" x14ac:dyDescent="0.3">
      <c r="A14" s="133"/>
      <c r="B14" s="133"/>
      <c r="C14" s="133"/>
      <c r="D14" s="133"/>
      <c r="E14" s="53"/>
      <c r="F14" s="53"/>
      <c r="G14" s="53"/>
      <c r="H14" s="3" t="s">
        <v>28</v>
      </c>
      <c r="I14" s="3" t="s">
        <v>28</v>
      </c>
      <c r="J14" s="98" t="s">
        <v>28</v>
      </c>
      <c r="K14" s="111" t="s">
        <v>28</v>
      </c>
      <c r="L14" s="127" t="s">
        <v>28</v>
      </c>
      <c r="M14" s="116" t="s">
        <v>28</v>
      </c>
      <c r="N14" s="133"/>
    </row>
    <row r="15" spans="1:16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7</v>
      </c>
      <c r="J15" s="98">
        <v>8</v>
      </c>
      <c r="K15" s="111">
        <v>9</v>
      </c>
      <c r="L15" s="127"/>
      <c r="M15" s="116"/>
      <c r="N15" s="3">
        <v>10</v>
      </c>
    </row>
    <row r="16" spans="1:16" x14ac:dyDescent="0.3">
      <c r="A16" s="177">
        <v>1</v>
      </c>
      <c r="B16" s="178" t="s">
        <v>36</v>
      </c>
      <c r="C16" s="178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200</v>
      </c>
      <c r="I16" s="60">
        <v>700</v>
      </c>
      <c r="J16" s="60">
        <v>0</v>
      </c>
      <c r="K16" s="60">
        <v>750</v>
      </c>
      <c r="L16" s="60">
        <v>750</v>
      </c>
      <c r="M16" s="60">
        <v>750</v>
      </c>
      <c r="N16" s="60">
        <f>SUM(I16:M16)</f>
        <v>2950</v>
      </c>
      <c r="P16" s="61" t="e">
        <f>SUM(E16:N16)</f>
        <v>#REF!</v>
      </c>
    </row>
    <row r="17" spans="1:16" x14ac:dyDescent="0.3">
      <c r="A17" s="177"/>
      <c r="B17" s="178"/>
      <c r="C17" s="178"/>
      <c r="D17" s="15" t="s">
        <v>19</v>
      </c>
      <c r="E17" s="56"/>
      <c r="F17" s="56"/>
      <c r="G17" s="56"/>
      <c r="H17" s="30"/>
      <c r="I17" s="30"/>
      <c r="J17" s="30"/>
      <c r="K17" s="30"/>
      <c r="L17" s="30"/>
      <c r="M17" s="30"/>
      <c r="N17" s="30"/>
    </row>
    <row r="18" spans="1:16" x14ac:dyDescent="0.3">
      <c r="A18" s="177"/>
      <c r="B18" s="178"/>
      <c r="C18" s="178"/>
      <c r="D18" s="9" t="s">
        <v>56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30">
        <v>0</v>
      </c>
    </row>
    <row r="19" spans="1:16" x14ac:dyDescent="0.3">
      <c r="A19" s="177"/>
      <c r="B19" s="178"/>
      <c r="C19" s="178"/>
      <c r="D19" s="15" t="s">
        <v>57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30">
        <v>0</v>
      </c>
      <c r="P19" s="61" t="e">
        <f>SUM(E19:I19)</f>
        <v>#REF!</v>
      </c>
    </row>
    <row r="20" spans="1:16" x14ac:dyDescent="0.3">
      <c r="A20" s="177"/>
      <c r="B20" s="178"/>
      <c r="C20" s="178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200</v>
      </c>
      <c r="I20" s="63">
        <v>700</v>
      </c>
      <c r="J20" s="63">
        <v>0</v>
      </c>
      <c r="K20" s="63">
        <v>750</v>
      </c>
      <c r="L20" s="63">
        <v>750</v>
      </c>
      <c r="M20" s="63">
        <v>750</v>
      </c>
      <c r="N20" s="102">
        <f>SUM(I20:M20)</f>
        <v>2950</v>
      </c>
      <c r="P20" s="61" t="e">
        <f>SUM(E20:J20)</f>
        <v>#REF!</v>
      </c>
    </row>
    <row r="21" spans="1:16" ht="48" x14ac:dyDescent="0.3">
      <c r="A21" s="177"/>
      <c r="B21" s="178"/>
      <c r="C21" s="178"/>
      <c r="D21" s="10" t="s">
        <v>58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30">
        <v>0</v>
      </c>
    </row>
    <row r="22" spans="1:16" x14ac:dyDescent="0.3">
      <c r="A22" s="177"/>
      <c r="B22" s="178"/>
      <c r="C22" s="178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30">
        <v>0</v>
      </c>
    </row>
    <row r="23" spans="1:16" x14ac:dyDescent="0.3">
      <c r="A23" s="177" t="s">
        <v>3</v>
      </c>
      <c r="B23" s="178" t="s">
        <v>13</v>
      </c>
      <c r="C23" s="178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0">SUM(E25:E29)</f>
        <v>0</v>
      </c>
      <c r="F23" s="70">
        <f t="shared" si="0"/>
        <v>0</v>
      </c>
      <c r="G23" s="70">
        <f t="shared" si="0"/>
        <v>0</v>
      </c>
      <c r="H23" s="60">
        <v>150</v>
      </c>
      <c r="I23" s="60">
        <v>700</v>
      </c>
      <c r="J23" s="60">
        <v>0</v>
      </c>
      <c r="K23" s="60">
        <v>700</v>
      </c>
      <c r="L23" s="60">
        <v>700</v>
      </c>
      <c r="M23" s="60">
        <v>700</v>
      </c>
      <c r="N23" s="60">
        <f>SUM(I23:M23)</f>
        <v>2800</v>
      </c>
      <c r="P23" s="61">
        <f>SUM(I23:K23)</f>
        <v>1400</v>
      </c>
    </row>
    <row r="24" spans="1:16" x14ac:dyDescent="0.3">
      <c r="A24" s="177"/>
      <c r="B24" s="178"/>
      <c r="C24" s="178"/>
      <c r="D24" s="4" t="s">
        <v>19</v>
      </c>
      <c r="E24" s="70"/>
      <c r="F24" s="70"/>
      <c r="G24" s="70"/>
      <c r="H24" s="63"/>
      <c r="I24" s="63"/>
      <c r="J24" s="63"/>
      <c r="K24" s="63"/>
      <c r="L24" s="63"/>
      <c r="M24" s="63"/>
      <c r="N24" s="63"/>
    </row>
    <row r="25" spans="1:16" x14ac:dyDescent="0.3">
      <c r="A25" s="177"/>
      <c r="B25" s="178"/>
      <c r="C25" s="178"/>
      <c r="D25" s="9" t="s">
        <v>56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f>SUM(H25:M25)</f>
        <v>0</v>
      </c>
    </row>
    <row r="26" spans="1:16" x14ac:dyDescent="0.3">
      <c r="A26" s="177"/>
      <c r="B26" s="178"/>
      <c r="C26" s="178"/>
      <c r="D26" s="4" t="s">
        <v>57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f>SUM(H26:M26)</f>
        <v>0</v>
      </c>
      <c r="P26" s="61">
        <f>SUM(E26:M26)</f>
        <v>0</v>
      </c>
    </row>
    <row r="27" spans="1:16" x14ac:dyDescent="0.3">
      <c r="A27" s="177"/>
      <c r="B27" s="178"/>
      <c r="C27" s="178"/>
      <c r="D27" s="4" t="s">
        <v>37</v>
      </c>
      <c r="E27" s="70"/>
      <c r="F27" s="70"/>
      <c r="G27" s="70"/>
      <c r="H27" s="63">
        <v>150</v>
      </c>
      <c r="I27" s="63">
        <v>700</v>
      </c>
      <c r="J27" s="63">
        <v>0</v>
      </c>
      <c r="K27" s="63">
        <v>700</v>
      </c>
      <c r="L27" s="63">
        <v>700</v>
      </c>
      <c r="M27" s="63">
        <v>700</v>
      </c>
      <c r="N27" s="63">
        <f>SUM(I27:M27)</f>
        <v>2800</v>
      </c>
      <c r="P27" s="61">
        <f>SUM(I27:K27)</f>
        <v>1400</v>
      </c>
    </row>
    <row r="28" spans="1:16" ht="48" x14ac:dyDescent="0.3">
      <c r="A28" s="177"/>
      <c r="B28" s="178"/>
      <c r="C28" s="178"/>
      <c r="D28" s="10" t="s">
        <v>58</v>
      </c>
      <c r="E28" s="71"/>
      <c r="F28" s="71"/>
      <c r="G28" s="71"/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f>SUM(H28:I28)</f>
        <v>0</v>
      </c>
    </row>
    <row r="29" spans="1:16" x14ac:dyDescent="0.3">
      <c r="A29" s="177"/>
      <c r="B29" s="178"/>
      <c r="C29" s="178"/>
      <c r="D29" s="4" t="s">
        <v>20</v>
      </c>
      <c r="E29" s="70"/>
      <c r="F29" s="70"/>
      <c r="G29" s="70"/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f>SUM(H29:I29)</f>
        <v>0</v>
      </c>
    </row>
    <row r="30" spans="1:16" x14ac:dyDescent="0.3">
      <c r="A30" s="177" t="s">
        <v>52</v>
      </c>
      <c r="B30" s="178" t="s">
        <v>54</v>
      </c>
      <c r="C30" s="178" t="str">
        <f>'пр 4 к МП'!C21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1">SUM(E32:E36)</f>
        <v>0</v>
      </c>
      <c r="F30" s="54">
        <f t="shared" si="1"/>
        <v>0</v>
      </c>
      <c r="G30" s="54">
        <f t="shared" si="1"/>
        <v>0</v>
      </c>
      <c r="H30" s="90">
        <v>50</v>
      </c>
      <c r="I30" s="90">
        <v>0</v>
      </c>
      <c r="J30" s="90">
        <v>0</v>
      </c>
      <c r="K30" s="90">
        <v>50</v>
      </c>
      <c r="L30" s="90">
        <v>50</v>
      </c>
      <c r="M30" s="90">
        <v>50</v>
      </c>
      <c r="N30" s="90">
        <f>SUM(I30:M30)</f>
        <v>150</v>
      </c>
      <c r="P30" s="61">
        <f>SUM(E30:J30)</f>
        <v>50</v>
      </c>
    </row>
    <row r="31" spans="1:16" x14ac:dyDescent="0.3">
      <c r="A31" s="177"/>
      <c r="B31" s="178"/>
      <c r="C31" s="178"/>
      <c r="D31" s="15" t="s">
        <v>19</v>
      </c>
      <c r="E31" s="54"/>
      <c r="F31" s="54"/>
      <c r="G31" s="54"/>
      <c r="H31" s="30"/>
      <c r="I31" s="30"/>
      <c r="J31" s="30"/>
      <c r="K31" s="30"/>
      <c r="L31" s="30"/>
      <c r="M31" s="30"/>
      <c r="N31" s="30"/>
    </row>
    <row r="32" spans="1:16" x14ac:dyDescent="0.3">
      <c r="A32" s="177"/>
      <c r="B32" s="178"/>
      <c r="C32" s="178"/>
      <c r="D32" s="9" t="s">
        <v>56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f>SUM(H32:M32)</f>
        <v>0</v>
      </c>
    </row>
    <row r="33" spans="1:16" x14ac:dyDescent="0.3">
      <c r="A33" s="177"/>
      <c r="B33" s="178"/>
      <c r="C33" s="178"/>
      <c r="D33" s="15" t="s">
        <v>57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f>SUM(H33:M33)</f>
        <v>0</v>
      </c>
    </row>
    <row r="34" spans="1:16" x14ac:dyDescent="0.3">
      <c r="A34" s="177"/>
      <c r="B34" s="178"/>
      <c r="C34" s="178"/>
      <c r="D34" s="15" t="s">
        <v>37</v>
      </c>
      <c r="E34" s="54"/>
      <c r="F34" s="54"/>
      <c r="G34" s="54"/>
      <c r="H34" s="89">
        <v>50</v>
      </c>
      <c r="I34" s="89">
        <v>0</v>
      </c>
      <c r="J34" s="89">
        <v>0</v>
      </c>
      <c r="K34" s="89">
        <v>50</v>
      </c>
      <c r="L34" s="89">
        <v>50</v>
      </c>
      <c r="M34" s="89">
        <v>50</v>
      </c>
      <c r="N34" s="89">
        <f>SUM(I34:M34)</f>
        <v>150</v>
      </c>
      <c r="P34" s="61">
        <f>SUM(E34:J34)</f>
        <v>50</v>
      </c>
    </row>
    <row r="35" spans="1:16" ht="48" x14ac:dyDescent="0.3">
      <c r="A35" s="177"/>
      <c r="B35" s="178"/>
      <c r="C35" s="178"/>
      <c r="D35" s="10" t="s">
        <v>58</v>
      </c>
      <c r="E35" s="58"/>
      <c r="F35" s="58"/>
      <c r="G35" s="58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f>SUM(H35:I35)</f>
        <v>0</v>
      </c>
    </row>
    <row r="36" spans="1:16" x14ac:dyDescent="0.3">
      <c r="A36" s="177"/>
      <c r="B36" s="178"/>
      <c r="C36" s="178"/>
      <c r="D36" s="15" t="s">
        <v>20</v>
      </c>
      <c r="E36" s="54"/>
      <c r="F36" s="54"/>
      <c r="G36" s="54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f>SUM(H36:I36)</f>
        <v>0</v>
      </c>
    </row>
  </sheetData>
  <mergeCells count="22">
    <mergeCell ref="N13:N14"/>
    <mergeCell ref="A16:A22"/>
    <mergeCell ref="B16:B22"/>
    <mergeCell ref="C16:C22"/>
    <mergeCell ref="B13:B14"/>
    <mergeCell ref="C13:C14"/>
    <mergeCell ref="J2:N2"/>
    <mergeCell ref="J3:N3"/>
    <mergeCell ref="A30:A36"/>
    <mergeCell ref="B30:B36"/>
    <mergeCell ref="C30:C36"/>
    <mergeCell ref="A5:N5"/>
    <mergeCell ref="A6:N6"/>
    <mergeCell ref="A7:N7"/>
    <mergeCell ref="A8:N8"/>
    <mergeCell ref="A9:N9"/>
    <mergeCell ref="A23:A29"/>
    <mergeCell ref="B23:B29"/>
    <mergeCell ref="C23:C29"/>
    <mergeCell ref="A13:A14"/>
    <mergeCell ref="D13:D14"/>
    <mergeCell ref="A10:N10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verticalDpi="0" r:id="rId1"/>
  <headerFooter>
    <oddHeader>&amp;C24</oddHeader>
  </headerFooter>
  <rowBreaks count="1" manualBreakCount="1">
    <brk id="22" max="11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2023-07-03T02:29:22Z</cp:lastPrinted>
  <dcterms:created xsi:type="dcterms:W3CDTF">2016-10-20T04:37:12Z</dcterms:created>
  <dcterms:modified xsi:type="dcterms:W3CDTF">2023-07-03T02:35:21Z</dcterms:modified>
</cp:coreProperties>
</file>