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735"/>
  </bookViews>
  <sheets>
    <sheet name="Приложение 1" sheetId="5" r:id="rId1"/>
    <sheet name="Приложение 2" sheetId="6" r:id="rId2"/>
    <sheet name="Приложение 3" sheetId="7" r:id="rId3"/>
    <sheet name="Приложение 4" sheetId="1" r:id="rId4"/>
    <sheet name="Приложение 5" sheetId="2" r:id="rId5"/>
    <sheet name="Приложение 6" sheetId="4" r:id="rId6"/>
    <sheet name="свод" sheetId="3" r:id="rId7"/>
  </sheets>
  <definedNames>
    <definedName name="_xlnm.Print_Titles" localSheetId="0">'Приложение 1'!$10:$13</definedName>
    <definedName name="_xlnm.Print_Titles" localSheetId="1">'Приложение 2'!$12:$16</definedName>
    <definedName name="_xlnm.Print_Titles" localSheetId="2">'Приложение 3'!$11:$14</definedName>
    <definedName name="_xlnm.Print_Titles" localSheetId="3">'Приложение 4'!$6:$8</definedName>
    <definedName name="_xlnm.Print_Titles" localSheetId="4">'Приложение 5'!$6:$7</definedName>
    <definedName name="_xlnm.Print_Titles" localSheetId="5">'Приложение 6'!$6:$7</definedName>
    <definedName name="_xlnm.Print_Area" localSheetId="0">'Приложение 1'!$A$1:$M$51</definedName>
    <definedName name="_xlnm.Print_Area" localSheetId="4">'Приложение 5'!$A$1:$G$18</definedName>
    <definedName name="_xlnm.Print_Area" localSheetId="5">'Приложение 6'!$A$1:$H$31</definedName>
  </definedNames>
  <calcPr calcId="152511"/>
</workbook>
</file>

<file path=xl/calcChain.xml><?xml version="1.0" encoding="utf-8"?>
<calcChain xmlns="http://schemas.openxmlformats.org/spreadsheetml/2006/main">
  <c r="C9" i="3" l="1"/>
  <c r="C10" i="3" l="1"/>
  <c r="D9" i="3" l="1"/>
  <c r="D10" i="3" s="1"/>
  <c r="B9" i="3"/>
  <c r="B10" i="3" s="1"/>
  <c r="B8" i="3"/>
  <c r="C8" i="3" s="1"/>
  <c r="D8" i="3" s="1"/>
  <c r="E8" i="3" s="1"/>
  <c r="E9" i="3" l="1"/>
  <c r="E10" i="3" s="1"/>
</calcChain>
</file>

<file path=xl/sharedStrings.xml><?xml version="1.0" encoding="utf-8"?>
<sst xmlns="http://schemas.openxmlformats.org/spreadsheetml/2006/main" count="398" uniqueCount="150">
  <si>
    <t>Оценка эффективности реализации Программы по критерию 
"Полнота и эффективность использования бюджетных ассигнований на реализацию Программы"</t>
  </si>
  <si>
    <t>Наименование подпрограммы / мероприятия</t>
  </si>
  <si>
    <t>Объем бюджетных ассигнований, тыс. руб.</t>
  </si>
  <si>
    <r>
      <t xml:space="preserve">Полнота и эффективность использования бюджетных ассигнований на реализацию Программы
</t>
    </r>
    <r>
      <rPr>
        <i/>
        <sz val="9"/>
        <color theme="1"/>
        <rFont val="Times New Roman"/>
        <family val="1"/>
        <charset val="204"/>
      </rPr>
      <t>(гр. 2+ гр.3) / гр. 4</t>
    </r>
  </si>
  <si>
    <t>фактически направленных на реализацию программы</t>
  </si>
  <si>
    <t>неиспользованных по объективным причинам *</t>
  </si>
  <si>
    <t>плановый (сводная бюджетная роспись на отчетную дату)</t>
  </si>
  <si>
    <t>ВСЕГО по Программе</t>
  </si>
  <si>
    <t>5= (2+3)/4</t>
  </si>
  <si>
    <t>Ед. изм.</t>
  </si>
  <si>
    <t>план</t>
  </si>
  <si>
    <t>факт</t>
  </si>
  <si>
    <t>Х</t>
  </si>
  <si>
    <t>Итоговая оценка эффективности реализации Программы в отчетном году</t>
  </si>
  <si>
    <t>Показатель</t>
  </si>
  <si>
    <t>Критерий</t>
  </si>
  <si>
    <t>Итоговая оценка эффективности Программы</t>
  </si>
  <si>
    <t>Полнота и эффективность использования бюджетных ассигнований на реализацию Программы</t>
  </si>
  <si>
    <t>Оценка критерия</t>
  </si>
  <si>
    <t>Эффективность</t>
  </si>
  <si>
    <t>Оценка эффективности реализации Программы по критериям 
"Степень достижения целевых показателей Программы"</t>
  </si>
  <si>
    <t xml:space="preserve">Значение целевого показателя </t>
  </si>
  <si>
    <r>
      <t xml:space="preserve">Желаемая тенденция развития показателя 
</t>
    </r>
    <r>
      <rPr>
        <i/>
        <sz val="11"/>
        <color theme="1"/>
        <rFont val="Times New Roman"/>
        <family val="1"/>
        <charset val="204"/>
      </rPr>
      <t>(нет или увеличение / снижение)</t>
    </r>
  </si>
  <si>
    <t>Исполнение целевого показателя</t>
  </si>
  <si>
    <t>Значение показателя результативности</t>
  </si>
  <si>
    <t>Исполнение показателя результативности</t>
  </si>
  <si>
    <t>Объем бюджетных ассигнований, фактически направленных на реализацию подпрограмм (отдельных мероприятий) Программы</t>
  </si>
  <si>
    <t>Степень достижения целевых показателей Программы</t>
  </si>
  <si>
    <t xml:space="preserve">Степень достижения целевых показателей Программы </t>
  </si>
  <si>
    <t>Степень достижения показателей результативности подпрограмм (отдельных мероприятий) Программы
 / средний уровень достижения показателей результативности</t>
  </si>
  <si>
    <t>Наименование Программы / 
подпрограммы / 
целевого показателя</t>
  </si>
  <si>
    <t>Степень достижения показателей результативности подпрограмм и (или) отдельных мероприятий Программы</t>
  </si>
  <si>
    <t>Оценка эффективности реализации Программы по критериям 
"Степень достижения показателей результативности подпрограмм и (или) отдельных мероприятий Программы"</t>
  </si>
  <si>
    <t>Показатели</t>
  </si>
  <si>
    <t>значение на конец года</t>
  </si>
  <si>
    <t>январь - июнь</t>
  </si>
  <si>
    <t>Примечание (причины невыполнения показателей по муниципальной программе Туруханского района, выбор действий по преодолению)</t>
  </si>
  <si>
    <t>Плановый период</t>
  </si>
  <si>
    <t>Весовой критерий</t>
  </si>
  <si>
    <t>Ед. измерения</t>
  </si>
  <si>
    <t>Цель, целевые показатели, задачи, показатели результативности</t>
  </si>
  <si>
    <t>№ п/п</t>
  </si>
  <si>
    <t xml:space="preserve"> и показателях результативности подпрограмм и отдельных мероприятий програмы</t>
  </si>
  <si>
    <t>(наименование программы)</t>
  </si>
  <si>
    <t>о целевых показателях муниципальной программы Туруханского района</t>
  </si>
  <si>
    <t>ИНФОРМАЦИЯ</t>
  </si>
  <si>
    <t>в том числе по ГРБС:</t>
  </si>
  <si>
    <t>всего расходные обязательства</t>
  </si>
  <si>
    <t>Муниципальная программа Туруханского района</t>
  </si>
  <si>
    <t>ВР</t>
  </si>
  <si>
    <t>ЦСР</t>
  </si>
  <si>
    <t>РзПр</t>
  </si>
  <si>
    <t>ГРБС</t>
  </si>
  <si>
    <t>плановый период</t>
  </si>
  <si>
    <t>Примечание</t>
  </si>
  <si>
    <t>Расходы по годам</t>
  </si>
  <si>
    <t>Код бюджетной классификации</t>
  </si>
  <si>
    <t>Наименование муниципальной программы Туруханского района, подпрограммы</t>
  </si>
  <si>
    <t>Статус (муниципальная программа Туруханского района, подпрограмма)</t>
  </si>
  <si>
    <t>отдельным мероприятиям муниципальной программы Туруханского района, а также по годам реализации муниципальной программы Туруханского района)</t>
  </si>
  <si>
    <t xml:space="preserve">с указанием плановых и фактических значений (с расшифровкой по главным распорядителям средств районного бюджета,  подпрограммам, </t>
  </si>
  <si>
    <t xml:space="preserve">                                                                                                        (наименование программы)</t>
  </si>
  <si>
    <t>об использовании бюджетных ассигнований районного бюджета и иных средств на реализацию подпрограмм и отдельных мероприятий</t>
  </si>
  <si>
    <t>внебюджетные источники</t>
  </si>
  <si>
    <t>районный бюджет</t>
  </si>
  <si>
    <t>в том числе:</t>
  </si>
  <si>
    <t>всего</t>
  </si>
  <si>
    <t>Источники финансирования</t>
  </si>
  <si>
    <t>Статус</t>
  </si>
  <si>
    <t>(тыс. рублей)</t>
  </si>
  <si>
    <t>с указанием плановых и фактических значений</t>
  </si>
  <si>
    <t>об использовании бюджетных ассигнований районного бюджета и иных средств на реализацию</t>
  </si>
  <si>
    <t>Администрация Туруханского района</t>
  </si>
  <si>
    <t>Территориальное управление администрации Туруханского района</t>
  </si>
  <si>
    <t>241</t>
  </si>
  <si>
    <t>242</t>
  </si>
  <si>
    <t>федеральный бюджет</t>
  </si>
  <si>
    <t>краевой бюджет</t>
  </si>
  <si>
    <t>бюджеты муниципальных образований Туруханского района</t>
  </si>
  <si>
    <t>Приложение № 1</t>
  </si>
  <si>
    <t>Защита населения и территории Туруханского района от чрезвычайных ситуаций природного и техногенного характера</t>
  </si>
  <si>
    <t>шт.</t>
  </si>
  <si>
    <t>Отдельное мероприятие 1 Приобретение и установка противопожарного оборудования</t>
  </si>
  <si>
    <t>Отдельное мероприятие 2 Мероприятия по обеспечению первичных мер пожарной безопасности</t>
  </si>
  <si>
    <t>%</t>
  </si>
  <si>
    <t>Ремонт и очистка от снега подъездов к источникам противопожарного водоснабжения на территории Туруханского сельсовета</t>
  </si>
  <si>
    <t>Отдельное меропритие 3 Прокладка минерализованных полос и уход за ними</t>
  </si>
  <si>
    <t>Повышение технической оснащенности средствами связи и мониторинга и другим оборудованием МКУ "ЕДДС Туруханского района"</t>
  </si>
  <si>
    <t>Отдельное мероприятие 5 Обеспечение деятельности подведомственных учреждений</t>
  </si>
  <si>
    <t>Отдельное мероприятие 4 Противопаводковые мероприятия</t>
  </si>
  <si>
    <t>Приобретение палаток в населенные пункты подверженные паводку</t>
  </si>
  <si>
    <t>Приобретение спальных мешков в населенные пункты подверженные паводку</t>
  </si>
  <si>
    <t>Первый заместитель Главы Туруханского района</t>
  </si>
  <si>
    <t>Е.Г. Кожевников</t>
  </si>
  <si>
    <t>Кусамин Алексей Алексеевич</t>
  </si>
  <si>
    <t>8 (39-190) 45-2-33</t>
  </si>
  <si>
    <t>Приложение № 2</t>
  </si>
  <si>
    <t xml:space="preserve">муниципальной программы Туруханского района "Защита населения и территории Туруханского района от чрезвычайных ситуаций природного и техногенного характера"  </t>
  </si>
  <si>
    <t>Защита населения и территории Туруханского района от чрезвычайных ситуаций природного и техогенного характера</t>
  </si>
  <si>
    <t>х</t>
  </si>
  <si>
    <t>Отдельное мероприятие 1</t>
  </si>
  <si>
    <t>Приобретение и установка противопожарного оборудования</t>
  </si>
  <si>
    <t>Отдельное мероприятие 2</t>
  </si>
  <si>
    <t>Мероприятия по обеспечению первичных мер пожарной безопасности</t>
  </si>
  <si>
    <t>Отдельное мероприятие 3</t>
  </si>
  <si>
    <t>Прокладка минерализованных полос и уход за ними</t>
  </si>
  <si>
    <t>Отдельное мероприятие 4</t>
  </si>
  <si>
    <t>Противопаводковые мероприятия</t>
  </si>
  <si>
    <t>Отдельное мероприятие 5</t>
  </si>
  <si>
    <t>Обеспечение деятельности подведомственных учреждений</t>
  </si>
  <si>
    <t>410082980</t>
  </si>
  <si>
    <t>310</t>
  </si>
  <si>
    <t>Первый заместитель Главы Туруханского района                                                        Е. Г. Кожевников</t>
  </si>
  <si>
    <t>Приложение № 3</t>
  </si>
  <si>
    <t xml:space="preserve"> муниципальной программы Туруханского района  "Защита населения и территории Туруханского района от чрезвычайных ситуаций природного и техногенного характера"</t>
  </si>
  <si>
    <t>Приложение № 4</t>
  </si>
  <si>
    <t>Первый заместитель Главы Туруханского района                                           Е.Г. Кожевников</t>
  </si>
  <si>
    <t>Мероприятие по обеспечению первичных мер пожарной безопасности</t>
  </si>
  <si>
    <t>Первый заместитель Главы Туруханского района                                              Е.Г. Кожевников</t>
  </si>
  <si>
    <t>Первый заместитель Главы Туруханского района                                 Е.Г. Кожевников</t>
  </si>
  <si>
    <t>8(39-190) 45-2-33</t>
  </si>
  <si>
    <t>Всего по отдельному мероприятию 1</t>
  </si>
  <si>
    <t>Всего по отдельному мероприятию 2</t>
  </si>
  <si>
    <t>Всего по отдельному мероприятию 3</t>
  </si>
  <si>
    <t>Всего по отдельному мероприятию 4</t>
  </si>
  <si>
    <t>Всего по отдельному мероприятию 5</t>
  </si>
  <si>
    <t>Первый заместитель Главы Туруханского района                                       Е.Г. Кожевников</t>
  </si>
  <si>
    <t>нет или увеличение</t>
  </si>
  <si>
    <t xml:space="preserve">Приложение № 6
</t>
  </si>
  <si>
    <t xml:space="preserve">Приложение № 7
</t>
  </si>
  <si>
    <t xml:space="preserve">Приложение № 5
</t>
  </si>
  <si>
    <t>Цель: Создание эффективной системы защиты населения и территорий Туруханского района от чрезвычайных ситуаций природного и техногенного характера, 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и техногенного характера, пожаров и происшествий на водных объектах.</t>
  </si>
  <si>
    <t>Задача: Приобретение передвижного пожарного комплекса «Огнеборец» в с. Зотино</t>
  </si>
  <si>
    <t>Приобретение передвижного пожарного комплекса "Огнеборец" в с. Зотино</t>
  </si>
  <si>
    <t>Задача: Повышение уровня защиты населённых пунктов  Туруханского района от природных пожаров</t>
  </si>
  <si>
    <t>Задача: Обеспечение первичными мерами пожарной безопасности  населения, объектов социальной сферы и жилищного фонда  Туруханского района</t>
  </si>
  <si>
    <t>Задача: Повышение уровня защиты населённых пунктов  Туруханского района, подверженных паводку, от весеннего половодья</t>
  </si>
  <si>
    <t>Задача: Обеспечение эффективной деятельности и управления в системе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</si>
  <si>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Количество населенных пунктов, обеспеченных стационарной или мобильной телефонной связью для доступа единому номеру единой дежурно-диспетчерской службы - 112, и их доля в общем количестве населенных пунктов</t>
  </si>
  <si>
    <t>ед.</t>
  </si>
  <si>
    <t>Приобретение противопожарных емкостей в населенные пункты межселенной территории Туруханского района</t>
  </si>
  <si>
    <t>Приобретение пожарных мотопомп в населенные пункты межселенной территории Туруханского района</t>
  </si>
  <si>
    <t>Освоение финасовых средств  краевого бюджета и исполнение програмного мероприятия по оснащению пожарно-техническим вооружением и снаряжением добровольных пожарных дружин на территории Вороговского и Верхнеимбатского сельсовета</t>
  </si>
  <si>
    <t>Пополнение пожарных водоемов запасами воды на территории Туруханского сельсовета</t>
  </si>
  <si>
    <t>Освоение финансовых средств краевого бюджета на исполнение програмного мероприятия по приобретению первичных средств пожаротушения Светлогорским сельсоветом</t>
  </si>
  <si>
    <t>ед..</t>
  </si>
  <si>
    <t>Осуществление работ по уходу за минерализованными полосами в населённых пунктах  Туруханского района (п. Келлоог, п. Бахта, д. Канготово, с. Бакланиха, п. Курейка, с. Верещагино, д. Сургутиха, п. Сухая Тунгуска, д. Мирное, д. Горошиха, с. Фарково,д. Старотуруханск, п. Мадуйка, п. Советская Речка, п. Янов Стан, с. Верхнеимбатск)</t>
  </si>
  <si>
    <t>км.</t>
  </si>
  <si>
    <t>Увеличение количества населенных пунктов Туруханского района, имеющих техническую возможность посредством  стационарной и мобильной телефонной связи набора гражданами единого номера экстренного вызова "112"</t>
  </si>
  <si>
    <r>
      <t xml:space="preserve">Желаемая тенденция развития показателя 
</t>
    </r>
    <r>
      <rPr>
        <i/>
        <sz val="11"/>
        <rFont val="Times New Roman"/>
        <family val="1"/>
        <charset val="204"/>
      </rPr>
      <t>(нет или увеличение / снижение)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</si>
</sst>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0_);_(* \(#,##0.00\);_(* &quot;-&quot;??_);_(@_)"/>
    <numFmt numFmtId="165" formatCode="_-* #,##0.0_р_._-;\-* #,##0.0_р_._-;_-* &quot;-&quot;??_р_._-;_-@_-"/>
    <numFmt numFmtId="166" formatCode="_-* #,##0.000_р_._-;\-* #,##0.000_р_._-;_-* &quot;-&quot;??_р_._-;_-@_-"/>
    <numFmt numFmtId="167" formatCode="_-* #,##0.00000_р_._-;\-* #,##0.00000_р_._-;_-* &quot;-&quot;??_р_._-;_-@_-"/>
    <numFmt numFmtId="168" formatCode="#,##0.00000\ _₽"/>
  </numFmts>
  <fonts count="27" x14ac:knownFonts="1">
    <font>
      <sz val="11"/>
      <color theme="1"/>
      <name val="Calibri"/>
      <family val="2"/>
      <scheme val="minor"/>
    </font>
    <font>
      <sz val="12"/>
      <color theme="1"/>
      <name val="Times New Roman"/>
      <family val="2"/>
      <charset val="204"/>
    </font>
    <font>
      <sz val="11"/>
      <color theme="1"/>
      <name val="Calibri"/>
      <family val="2"/>
      <scheme val="minor"/>
    </font>
    <font>
      <b/>
      <sz val="12"/>
      <color theme="1"/>
      <name val="Times New Roman"/>
      <family val="1"/>
      <charset val="204"/>
    </font>
    <font>
      <i/>
      <sz val="9"/>
      <color theme="1"/>
      <name val="Times New Roman"/>
      <family val="1"/>
      <charset val="204"/>
    </font>
    <font>
      <i/>
      <sz val="10"/>
      <color theme="1"/>
      <name val="Times New Roman"/>
      <family val="1"/>
      <charset val="204"/>
    </font>
    <font>
      <sz val="10"/>
      <name val="Arial"/>
      <family val="2"/>
      <charset val="204"/>
    </font>
    <font>
      <sz val="12"/>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name val="Times New Roman"/>
      <family val="1"/>
      <charset val="204"/>
    </font>
    <font>
      <b/>
      <sz val="11"/>
      <name val="Times New Roman"/>
      <family val="1"/>
      <charset val="204"/>
    </font>
    <font>
      <sz val="12"/>
      <name val="Times New Roman"/>
      <family val="2"/>
      <charset val="204"/>
    </font>
    <font>
      <b/>
      <sz val="12"/>
      <name val="Times New Roman"/>
      <family val="1"/>
      <charset val="204"/>
    </font>
    <font>
      <sz val="14"/>
      <name val="Times New Roman"/>
      <family val="2"/>
      <charset val="204"/>
    </font>
    <font>
      <vertAlign val="superscript"/>
      <sz val="14"/>
      <name val="Times New Roman"/>
      <family val="1"/>
      <charset val="204"/>
    </font>
    <font>
      <u/>
      <sz val="12"/>
      <color theme="10"/>
      <name val="Times New Roman"/>
      <family val="2"/>
      <charset val="204"/>
    </font>
    <font>
      <u/>
      <sz val="14"/>
      <name val="Times New Roman"/>
      <family val="1"/>
      <charset val="204"/>
    </font>
    <font>
      <u/>
      <sz val="14"/>
      <name val="Times New Roman"/>
      <family val="2"/>
      <charset val="204"/>
    </font>
    <font>
      <sz val="10"/>
      <name val="Times New Roman"/>
      <family val="2"/>
      <charset val="204"/>
    </font>
    <font>
      <sz val="10"/>
      <color theme="1"/>
      <name val="Times New Roman"/>
      <family val="1"/>
      <charset val="204"/>
    </font>
    <font>
      <sz val="11"/>
      <name val="Calibri"/>
      <family val="2"/>
      <scheme val="minor"/>
    </font>
    <font>
      <sz val="10"/>
      <name val="Calibri"/>
      <family val="2"/>
      <scheme val="minor"/>
    </font>
    <font>
      <b/>
      <sz val="12"/>
      <name val="Times New Roman"/>
      <family val="2"/>
      <charset val="204"/>
    </font>
    <font>
      <i/>
      <sz val="11"/>
      <name val="Times New Roman"/>
      <family val="1"/>
      <charset val="204"/>
    </font>
    <font>
      <sz val="10"/>
      <name val="Times New Roman"/>
      <family val="1"/>
      <charset val="204"/>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6" fillId="0" borderId="0"/>
    <xf numFmtId="164" fontId="6" fillId="0" borderId="0" applyFont="0" applyFill="0" applyBorder="0" applyAlignment="0" applyProtection="0"/>
    <xf numFmtId="0" fontId="1" fillId="0" borderId="0"/>
    <xf numFmtId="0" fontId="17" fillId="0" borderId="0" applyNumberFormat="0" applyFill="0" applyBorder="0" applyAlignment="0" applyProtection="0"/>
  </cellStyleXfs>
  <cellXfs count="152">
    <xf numFmtId="0" fontId="0" fillId="0" borderId="0" xfId="0"/>
    <xf numFmtId="0" fontId="5" fillId="0" borderId="1" xfId="0" applyFont="1" applyBorder="1" applyAlignment="1">
      <alignment horizontal="center" vertical="center" wrapText="1"/>
    </xf>
    <xf numFmtId="0" fontId="7" fillId="2" borderId="1" xfId="2" applyFont="1" applyFill="1" applyBorder="1" applyAlignment="1">
      <alignment vertical="center" wrapText="1"/>
    </xf>
    <xf numFmtId="0" fontId="7" fillId="0" borderId="1" xfId="2" applyFont="1" applyBorder="1" applyAlignment="1">
      <alignment vertical="center" wrapText="1"/>
    </xf>
    <xf numFmtId="0" fontId="8" fillId="0" borderId="0" xfId="0" applyFont="1"/>
    <xf numFmtId="0" fontId="8" fillId="0" borderId="0" xfId="0" applyFont="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3" fontId="8"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 xfId="0" applyFont="1" applyBorder="1" applyAlignment="1">
      <alignment vertical="center" wrapText="1"/>
    </xf>
    <xf numFmtId="43" fontId="8"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 xfId="0" applyFont="1" applyBorder="1" applyAlignment="1">
      <alignment horizontal="center" vertical="center" wrapText="1"/>
    </xf>
    <xf numFmtId="0" fontId="9" fillId="0" borderId="0" xfId="0" applyFont="1"/>
    <xf numFmtId="0" fontId="12" fillId="2" borderId="1" xfId="2" applyFont="1" applyFill="1" applyBorder="1" applyAlignment="1">
      <alignment horizontal="center" vertical="center" wrapText="1"/>
    </xf>
    <xf numFmtId="0" fontId="12" fillId="2" borderId="2"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1" xfId="2" applyFont="1" applyFill="1" applyBorder="1" applyAlignment="1">
      <alignment horizontal="center" vertical="center" wrapText="1"/>
    </xf>
    <xf numFmtId="43" fontId="9" fillId="3" borderId="1" xfId="1" applyFont="1" applyFill="1" applyBorder="1" applyAlignment="1">
      <alignment horizontal="center" vertical="center" wrapText="1"/>
    </xf>
    <xf numFmtId="0" fontId="3" fillId="3" borderId="1" xfId="0" applyFont="1" applyFill="1" applyBorder="1" applyAlignment="1">
      <alignment vertical="center" wrapText="1"/>
    </xf>
    <xf numFmtId="165" fontId="3" fillId="3" borderId="1" xfId="1" applyNumberFormat="1" applyFont="1" applyFill="1" applyBorder="1" applyAlignment="1">
      <alignment vertical="center" wrapText="1"/>
    </xf>
    <xf numFmtId="165" fontId="8" fillId="2" borderId="1" xfId="1" applyNumberFormat="1" applyFont="1" applyFill="1" applyBorder="1" applyAlignment="1">
      <alignment vertical="center" wrapText="1"/>
    </xf>
    <xf numFmtId="165" fontId="8" fillId="0" borderId="1" xfId="1" applyNumberFormat="1" applyFont="1" applyBorder="1" applyAlignment="1">
      <alignment vertical="center" wrapText="1"/>
    </xf>
    <xf numFmtId="43" fontId="8" fillId="0" borderId="1" xfId="1" applyFont="1" applyFill="1" applyBorder="1" applyAlignment="1">
      <alignment horizontal="center" vertical="center" wrapText="1"/>
    </xf>
    <xf numFmtId="43" fontId="13" fillId="0" borderId="1" xfId="1" applyFont="1" applyBorder="1" applyAlignment="1">
      <alignment horizontal="center" vertical="center" wrapText="1"/>
    </xf>
    <xf numFmtId="0" fontId="14" fillId="0" borderId="1" xfId="0" applyFont="1" applyBorder="1" applyAlignment="1">
      <alignment horizontal="center" vertical="center" wrapText="1"/>
    </xf>
    <xf numFmtId="43" fontId="12" fillId="2" borderId="1" xfId="2" applyNumberFormat="1" applyFont="1" applyFill="1" applyBorder="1" applyAlignment="1">
      <alignment horizontal="center" vertical="center" wrapText="1"/>
    </xf>
    <xf numFmtId="0" fontId="13" fillId="0" borderId="0" xfId="4" applyFont="1"/>
    <xf numFmtId="0" fontId="15" fillId="0" borderId="0" xfId="4" applyFont="1" applyAlignment="1">
      <alignment horizontal="justify" vertical="center"/>
    </xf>
    <xf numFmtId="0" fontId="15" fillId="0" borderId="0" xfId="4" applyFont="1" applyAlignment="1">
      <alignment horizontal="right" wrapText="1"/>
    </xf>
    <xf numFmtId="0" fontId="13" fillId="0" borderId="1" xfId="4" applyFont="1" applyBorder="1" applyAlignment="1">
      <alignment vertical="center" wrapText="1"/>
    </xf>
    <xf numFmtId="0" fontId="15" fillId="0" borderId="0" xfId="4" applyFont="1" applyAlignment="1">
      <alignment horizontal="right" vertical="center"/>
    </xf>
    <xf numFmtId="0" fontId="15" fillId="0" borderId="0" xfId="4" applyFont="1" applyAlignment="1">
      <alignment horizontal="left" vertical="center" indent="2"/>
    </xf>
    <xf numFmtId="0" fontId="13" fillId="0" borderId="1" xfId="4" applyFont="1" applyBorder="1" applyAlignment="1">
      <alignment wrapText="1"/>
    </xf>
    <xf numFmtId="0" fontId="13" fillId="0" borderId="1" xfId="5" applyFont="1" applyBorder="1" applyAlignment="1">
      <alignment vertical="center" wrapText="1"/>
    </xf>
    <xf numFmtId="0" fontId="13" fillId="0" borderId="0" xfId="4" applyFont="1" applyBorder="1" applyAlignment="1">
      <alignment vertical="center" wrapText="1"/>
    </xf>
    <xf numFmtId="0" fontId="14" fillId="4" borderId="1" xfId="4" applyFont="1" applyFill="1" applyBorder="1" applyAlignment="1">
      <alignment vertical="center" wrapText="1"/>
    </xf>
    <xf numFmtId="0" fontId="14" fillId="5" borderId="1" xfId="4" applyFont="1" applyFill="1" applyBorder="1" applyAlignment="1">
      <alignment vertical="center" wrapText="1"/>
    </xf>
    <xf numFmtId="166" fontId="13" fillId="0" borderId="1" xfId="1" applyNumberFormat="1" applyFont="1" applyBorder="1" applyAlignment="1">
      <alignment vertical="center" wrapText="1"/>
    </xf>
    <xf numFmtId="49" fontId="13" fillId="0" borderId="1" xfId="4" applyNumberFormat="1" applyFont="1" applyBorder="1" applyAlignment="1">
      <alignment vertical="center" wrapText="1"/>
    </xf>
    <xf numFmtId="49" fontId="13" fillId="0" borderId="1" xfId="4" applyNumberFormat="1" applyFont="1" applyBorder="1" applyAlignment="1">
      <alignment vertical="center"/>
    </xf>
    <xf numFmtId="0" fontId="21" fillId="0" borderId="0" xfId="0" applyFont="1"/>
    <xf numFmtId="43" fontId="12" fillId="3" borderId="1" xfId="2" applyNumberFormat="1" applyFont="1" applyFill="1" applyBorder="1" applyAlignment="1">
      <alignment horizontal="center" vertical="center" wrapText="1"/>
    </xf>
    <xf numFmtId="0" fontId="13" fillId="6" borderId="1" xfId="4" applyFont="1" applyFill="1" applyBorder="1" applyAlignment="1">
      <alignment vertical="center" wrapText="1"/>
    </xf>
    <xf numFmtId="0" fontId="13" fillId="6" borderId="0" xfId="4" applyFont="1" applyFill="1"/>
    <xf numFmtId="0" fontId="8" fillId="6" borderId="0" xfId="0" applyFont="1" applyFill="1"/>
    <xf numFmtId="0" fontId="8" fillId="6" borderId="0" xfId="0" applyFont="1" applyFill="1" applyAlignment="1">
      <alignment vertical="center" wrapText="1"/>
    </xf>
    <xf numFmtId="43" fontId="11" fillId="0" borderId="1" xfId="1" applyFont="1" applyFill="1" applyBorder="1" applyAlignment="1">
      <alignment horizontal="center" vertical="center" wrapText="1"/>
    </xf>
    <xf numFmtId="166" fontId="11" fillId="0" borderId="1" xfId="1" applyNumberFormat="1" applyFont="1" applyBorder="1" applyAlignment="1">
      <alignment vertical="center" wrapText="1"/>
    </xf>
    <xf numFmtId="166" fontId="14" fillId="3" borderId="1" xfId="1" applyNumberFormat="1" applyFont="1" applyFill="1" applyBorder="1" applyAlignment="1">
      <alignment vertical="center" wrapText="1"/>
    </xf>
    <xf numFmtId="166" fontId="11" fillId="2" borderId="1" xfId="1" applyNumberFormat="1" applyFont="1" applyFill="1" applyBorder="1" applyAlignment="1">
      <alignment vertical="center" wrapText="1"/>
    </xf>
    <xf numFmtId="165" fontId="8" fillId="0" borderId="1" xfId="1" applyNumberFormat="1" applyFont="1" applyFill="1" applyBorder="1" applyAlignment="1">
      <alignment horizontal="center" vertical="center" wrapText="1"/>
    </xf>
    <xf numFmtId="165" fontId="8" fillId="0" borderId="0" xfId="1" applyNumberFormat="1" applyFont="1"/>
    <xf numFmtId="0" fontId="15" fillId="0" borderId="0" xfId="4" applyFont="1" applyAlignment="1">
      <alignment horizontal="center" vertical="center"/>
    </xf>
    <xf numFmtId="0" fontId="13" fillId="0" borderId="1" xfId="4" applyFont="1" applyBorder="1" applyAlignment="1">
      <alignment horizontal="center" vertical="center" wrapText="1"/>
    </xf>
    <xf numFmtId="0" fontId="13" fillId="4" borderId="1" xfId="4" applyFont="1" applyFill="1" applyBorder="1" applyAlignment="1">
      <alignment vertical="center" wrapText="1"/>
    </xf>
    <xf numFmtId="0" fontId="7" fillId="0" borderId="0" xfId="2" applyFont="1" applyBorder="1" applyAlignment="1">
      <alignment vertical="center" wrapText="1"/>
    </xf>
    <xf numFmtId="166" fontId="11" fillId="0" borderId="0" xfId="1" applyNumberFormat="1" applyFont="1" applyBorder="1" applyAlignment="1">
      <alignment vertical="center" wrapText="1"/>
    </xf>
    <xf numFmtId="165" fontId="8" fillId="0" borderId="0" xfId="1" applyNumberFormat="1" applyFont="1" applyBorder="1" applyAlignment="1">
      <alignment vertical="center" wrapText="1"/>
    </xf>
    <xf numFmtId="0" fontId="13" fillId="4" borderId="1" xfId="4" applyFont="1" applyFill="1" applyBorder="1" applyAlignment="1">
      <alignment vertical="center" wrapText="1"/>
    </xf>
    <xf numFmtId="0" fontId="13" fillId="4" borderId="2" xfId="4" applyFont="1" applyFill="1" applyBorder="1" applyAlignment="1">
      <alignment vertical="center" wrapText="1"/>
    </xf>
    <xf numFmtId="0" fontId="20" fillId="0" borderId="0" xfId="4" applyFont="1" applyAlignment="1"/>
    <xf numFmtId="0" fontId="15" fillId="0" borderId="0" xfId="4" applyFont="1" applyAlignment="1">
      <alignment horizontal="left" wrapText="1"/>
    </xf>
    <xf numFmtId="0" fontId="19" fillId="0" borderId="0" xfId="4" applyFont="1" applyAlignment="1">
      <alignment horizontal="center"/>
    </xf>
    <xf numFmtId="0" fontId="16" fillId="0" borderId="0" xfId="4" applyFont="1" applyAlignment="1">
      <alignment horizontal="center" vertical="center"/>
    </xf>
    <xf numFmtId="0" fontId="13" fillId="0" borderId="1" xfId="4" applyFont="1" applyBorder="1" applyAlignment="1">
      <alignment horizontal="center" vertical="center" wrapText="1"/>
    </xf>
    <xf numFmtId="0" fontId="13" fillId="5" borderId="1" xfId="4" applyFont="1" applyFill="1" applyBorder="1" applyAlignment="1">
      <alignment horizontal="left" vertical="center" wrapText="1"/>
    </xf>
    <xf numFmtId="0" fontId="13" fillId="4" borderId="1" xfId="4" applyFont="1" applyFill="1" applyBorder="1" applyAlignment="1">
      <alignment horizontal="left" vertical="center" wrapText="1"/>
    </xf>
    <xf numFmtId="0" fontId="13" fillId="4" borderId="2" xfId="4" applyFont="1" applyFill="1" applyBorder="1" applyAlignment="1">
      <alignment horizontal="left" vertical="center" wrapText="1"/>
    </xf>
    <xf numFmtId="0" fontId="13" fillId="4" borderId="6" xfId="4" applyFont="1" applyFill="1" applyBorder="1" applyAlignment="1">
      <alignment horizontal="left" vertical="center" wrapText="1"/>
    </xf>
    <xf numFmtId="0" fontId="13" fillId="4" borderId="3" xfId="4" applyFont="1" applyFill="1" applyBorder="1" applyAlignment="1">
      <alignment horizontal="left" vertical="center" wrapText="1"/>
    </xf>
    <xf numFmtId="0" fontId="15" fillId="0" borderId="0" xfId="4" applyFont="1" applyAlignment="1">
      <alignment horizontal="center" vertical="center"/>
    </xf>
    <xf numFmtId="0" fontId="18" fillId="0" borderId="0" xfId="4" applyFont="1" applyAlignment="1">
      <alignment horizontal="center" vertical="center"/>
    </xf>
    <xf numFmtId="0" fontId="14" fillId="0" borderId="1" xfId="4" applyFont="1" applyBorder="1" applyAlignment="1">
      <alignment horizontal="center" vertical="center" wrapText="1"/>
    </xf>
    <xf numFmtId="0" fontId="14" fillId="0" borderId="1" xfId="4" applyFont="1" applyBorder="1" applyAlignment="1">
      <alignment vertical="center" wrapText="1"/>
    </xf>
    <xf numFmtId="0" fontId="15" fillId="0" borderId="0" xfId="4" applyFont="1" applyAlignment="1">
      <alignment horizontal="center"/>
    </xf>
    <xf numFmtId="0" fontId="20" fillId="0" borderId="0" xfId="4" applyFont="1" applyAlignment="1">
      <alignment horizontal="justify" vertical="center"/>
    </xf>
    <xf numFmtId="0" fontId="13" fillId="0" borderId="0" xfId="4" applyFont="1" applyAlignment="1"/>
    <xf numFmtId="0" fontId="0" fillId="0" borderId="0" xfId="0" applyAlignment="1"/>
    <xf numFmtId="0" fontId="14" fillId="0" borderId="1" xfId="4" applyFont="1" applyBorder="1" applyAlignment="1">
      <alignment horizontal="center" vertical="top" wrapText="1"/>
    </xf>
    <xf numFmtId="0" fontId="14" fillId="0" borderId="1" xfId="4" applyFont="1" applyBorder="1" applyAlignment="1">
      <alignment vertical="top" wrapText="1"/>
    </xf>
    <xf numFmtId="0" fontId="8" fillId="0" borderId="0" xfId="0" applyFont="1" applyAlignment="1">
      <alignment horizontal="left" vertical="center" wrapText="1"/>
    </xf>
    <xf numFmtId="0" fontId="8" fillId="0" borderId="0" xfId="0" applyFont="1" applyAlignment="1"/>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right" vertical="center" wrapText="1" indent="1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11" fillId="0" borderId="1" xfId="0" applyFont="1" applyBorder="1" applyAlignment="1">
      <alignment horizontal="center" vertical="center" textRotation="90" wrapText="1"/>
    </xf>
    <xf numFmtId="43" fontId="8" fillId="0" borderId="4" xfId="1" applyFont="1" applyFill="1" applyBorder="1" applyAlignment="1">
      <alignment horizontal="left" vertical="center" wrapText="1"/>
    </xf>
    <xf numFmtId="43" fontId="8" fillId="0" borderId="5" xfId="1" applyFont="1" applyFill="1" applyBorder="1" applyAlignment="1">
      <alignment horizontal="left" vertical="center" wrapText="1"/>
    </xf>
    <xf numFmtId="0" fontId="9" fillId="0" borderId="1" xfId="0" applyFont="1" applyBorder="1" applyAlignment="1">
      <alignment horizontal="center" vertical="center" wrapText="1"/>
    </xf>
    <xf numFmtId="0" fontId="8" fillId="0" borderId="0" xfId="0" applyFont="1" applyAlignment="1">
      <alignment horizontal="right" vertical="center" wrapText="1" indent="10"/>
    </xf>
    <xf numFmtId="0" fontId="8" fillId="0" borderId="0" xfId="0" applyFont="1" applyAlignment="1">
      <alignment horizontal="right" vertical="center" indent="10"/>
    </xf>
    <xf numFmtId="0" fontId="13" fillId="0" borderId="0" xfId="4" applyFont="1" applyFill="1"/>
    <xf numFmtId="0" fontId="13" fillId="0" borderId="1" xfId="4"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4" applyFont="1" applyBorder="1" applyAlignment="1">
      <alignment horizontal="left" vertical="center" wrapText="1"/>
    </xf>
    <xf numFmtId="43" fontId="13" fillId="0" borderId="1" xfId="1" applyNumberFormat="1" applyFont="1" applyFill="1" applyBorder="1" applyAlignment="1">
      <alignment vertical="center" wrapText="1"/>
    </xf>
    <xf numFmtId="165" fontId="13" fillId="0" borderId="1" xfId="1" applyNumberFormat="1" applyFont="1" applyBorder="1" applyAlignment="1">
      <alignment vertical="center" wrapText="1"/>
    </xf>
    <xf numFmtId="0" fontId="22" fillId="4" borderId="1" xfId="0" applyFont="1" applyFill="1" applyBorder="1" applyAlignment="1">
      <alignment vertical="center" wrapText="1"/>
    </xf>
    <xf numFmtId="0" fontId="13" fillId="0" borderId="1" xfId="4" applyFont="1" applyFill="1" applyBorder="1" applyAlignment="1">
      <alignment vertical="center" wrapText="1"/>
    </xf>
    <xf numFmtId="0" fontId="22" fillId="4" borderId="6" xfId="0" applyFont="1" applyFill="1" applyBorder="1" applyAlignment="1">
      <alignment vertical="center" wrapText="1"/>
    </xf>
    <xf numFmtId="0" fontId="22" fillId="4" borderId="3" xfId="0" applyFont="1" applyFill="1" applyBorder="1" applyAlignment="1">
      <alignment vertical="center" wrapText="1"/>
    </xf>
    <xf numFmtId="0" fontId="13" fillId="0" borderId="0" xfId="4" applyFont="1" applyFill="1" applyBorder="1" applyAlignment="1">
      <alignment vertical="center" wrapText="1"/>
    </xf>
    <xf numFmtId="0" fontId="23" fillId="0" borderId="0" xfId="0" applyFont="1" applyAlignment="1"/>
    <xf numFmtId="43" fontId="13" fillId="0" borderId="0" xfId="4" applyNumberFormat="1" applyFont="1" applyFill="1"/>
    <xf numFmtId="166" fontId="14" fillId="5" borderId="1" xfId="1" applyNumberFormat="1" applyFont="1" applyFill="1" applyBorder="1" applyAlignment="1">
      <alignment vertical="center" wrapText="1"/>
    </xf>
    <xf numFmtId="166" fontId="7" fillId="0" borderId="1" xfId="1" applyNumberFormat="1" applyFont="1" applyBorder="1" applyAlignment="1">
      <alignment vertical="center" wrapText="1"/>
    </xf>
    <xf numFmtId="166" fontId="14" fillId="4" borderId="1" xfId="1" applyNumberFormat="1" applyFont="1" applyFill="1" applyBorder="1" applyAlignment="1">
      <alignment vertical="center" wrapText="1"/>
    </xf>
    <xf numFmtId="167" fontId="14" fillId="4" borderId="1" xfId="1" applyNumberFormat="1" applyFont="1" applyFill="1" applyBorder="1" applyAlignment="1">
      <alignment vertical="center" wrapText="1"/>
    </xf>
    <xf numFmtId="166" fontId="24" fillId="4" borderId="1" xfId="1" applyNumberFormat="1" applyFont="1" applyFill="1" applyBorder="1" applyAlignment="1">
      <alignment vertical="center" wrapText="1"/>
    </xf>
    <xf numFmtId="167" fontId="24" fillId="4" borderId="1" xfId="1" applyNumberFormat="1" applyFont="1" applyFill="1" applyBorder="1" applyAlignment="1">
      <alignment vertical="center" wrapText="1"/>
    </xf>
    <xf numFmtId="166" fontId="7" fillId="4" borderId="1" xfId="1" applyNumberFormat="1" applyFont="1" applyFill="1" applyBorder="1" applyAlignment="1">
      <alignment vertical="center" wrapText="1"/>
    </xf>
    <xf numFmtId="166" fontId="13" fillId="4" borderId="1" xfId="1" applyNumberFormat="1" applyFont="1" applyFill="1" applyBorder="1" applyAlignment="1">
      <alignment vertical="center" wrapText="1"/>
    </xf>
    <xf numFmtId="168" fontId="7" fillId="4" borderId="1" xfId="1" applyNumberFormat="1" applyFont="1" applyFill="1" applyBorder="1" applyAlignment="1">
      <alignment vertical="center" wrapText="1"/>
    </xf>
    <xf numFmtId="167" fontId="7" fillId="4" borderId="1" xfId="1" applyNumberFormat="1" applyFont="1" applyFill="1" applyBorder="1" applyAlignment="1">
      <alignment vertical="center" wrapText="1"/>
    </xf>
    <xf numFmtId="0" fontId="22" fillId="0" borderId="0" xfId="0" applyFont="1" applyAlignment="1"/>
    <xf numFmtId="0" fontId="11" fillId="0" borderId="0" xfId="0" applyFont="1"/>
    <xf numFmtId="0" fontId="11" fillId="0" borderId="0" xfId="0" applyFont="1" applyAlignment="1">
      <alignment horizontal="right" vertical="center" wrapText="1" indent="13"/>
    </xf>
    <xf numFmtId="0" fontId="11" fillId="0" borderId="0" xfId="0" applyFont="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center"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textRotation="90" wrapText="1"/>
    </xf>
    <xf numFmtId="0" fontId="25" fillId="0" borderId="1" xfId="0" applyFont="1" applyBorder="1" applyAlignment="1">
      <alignment horizontal="center" vertical="center" wrapText="1"/>
    </xf>
    <xf numFmtId="43" fontId="12" fillId="3" borderId="1" xfId="1" applyFont="1" applyFill="1" applyBorder="1" applyAlignment="1">
      <alignment horizontal="center" vertical="center" wrapText="1"/>
    </xf>
    <xf numFmtId="0" fontId="12" fillId="0" borderId="0" xfId="0" applyFont="1"/>
    <xf numFmtId="43" fontId="12" fillId="2" borderId="1" xfId="1" applyFont="1" applyFill="1" applyBorder="1" applyAlignment="1">
      <alignment horizontal="center" vertical="center" wrapText="1"/>
    </xf>
    <xf numFmtId="43" fontId="11" fillId="0" borderId="1" xfId="1" applyFont="1" applyFill="1" applyBorder="1" applyAlignment="1">
      <alignment horizontal="left" vertical="center" wrapText="1"/>
    </xf>
    <xf numFmtId="43" fontId="11" fillId="0" borderId="1" xfId="1" applyFont="1" applyBorder="1" applyAlignment="1">
      <alignment horizontal="center" vertical="center" wrapText="1"/>
    </xf>
    <xf numFmtId="0" fontId="11" fillId="6" borderId="0" xfId="0" applyFont="1" applyFill="1"/>
    <xf numFmtId="0" fontId="11" fillId="0" borderId="0" xfId="0" applyFont="1" applyAlignment="1"/>
    <xf numFmtId="0" fontId="26" fillId="0" borderId="0" xfId="0" applyFont="1"/>
  </cellXfs>
  <cellStyles count="6">
    <cellStyle name="Гиперссылка" xfId="5" builtinId="8"/>
    <cellStyle name="Обычный" xfId="0" builtinId="0"/>
    <cellStyle name="Обычный 2" xfId="4"/>
    <cellStyle name="Обычный 3" xfId="2"/>
    <cellStyle name="Финансовый" xfId="1" builtinId="3"/>
    <cellStyle name="Финансовый 2" xfId="3"/>
  </cellStyles>
  <dxfs count="20">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
      <fill>
        <patternFill patternType="solid">
          <bgColor rgb="FFFF99FF"/>
        </patternFill>
      </fill>
    </dxf>
  </dxfs>
  <tableStyles count="0" defaultTableStyle="TableStyleMedium2" defaultPivotStyle="PivotStyleMedium9"/>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8"/>
  <sheetViews>
    <sheetView tabSelected="1" view="pageBreakPreview" topLeftCell="A34" zoomScaleNormal="55" zoomScaleSheetLayoutView="100" workbookViewId="0">
      <selection activeCell="F42" sqref="A1:XFD1048576"/>
    </sheetView>
  </sheetViews>
  <sheetFormatPr defaultRowHeight="15.75" x14ac:dyDescent="0.25"/>
  <cols>
    <col min="1" max="1" width="5" style="33" customWidth="1"/>
    <col min="2" max="2" width="23.28515625" style="33" customWidth="1"/>
    <col min="3" max="3" width="11.85546875" style="33" customWidth="1"/>
    <col min="4" max="4" width="10.5703125" style="104" customWidth="1"/>
    <col min="5" max="6" width="9.5703125" style="33" customWidth="1"/>
    <col min="7" max="10" width="8.28515625" style="33" customWidth="1"/>
    <col min="11" max="12" width="8.85546875" style="33" customWidth="1"/>
    <col min="13" max="13" width="25.42578125" style="33" customWidth="1"/>
    <col min="14" max="19" width="9.140625" style="33"/>
    <col min="20" max="20" width="11.85546875" style="33" customWidth="1"/>
    <col min="21" max="16384" width="9.140625" style="33"/>
  </cols>
  <sheetData>
    <row r="1" spans="1:13" ht="18.75" x14ac:dyDescent="0.25">
      <c r="K1" s="38" t="s">
        <v>79</v>
      </c>
    </row>
    <row r="2" spans="1:13" ht="18.75" x14ac:dyDescent="0.25">
      <c r="K2" s="38"/>
    </row>
    <row r="3" spans="1:13" ht="18.75" x14ac:dyDescent="0.25">
      <c r="A3" s="34"/>
    </row>
    <row r="4" spans="1:13" ht="18.75" x14ac:dyDescent="0.25">
      <c r="A4" s="77" t="s">
        <v>45</v>
      </c>
      <c r="B4" s="77"/>
      <c r="C4" s="77"/>
      <c r="D4" s="77"/>
      <c r="E4" s="77"/>
      <c r="F4" s="77"/>
      <c r="G4" s="77"/>
      <c r="H4" s="77"/>
      <c r="I4" s="77"/>
      <c r="J4" s="77"/>
      <c r="K4" s="77"/>
      <c r="L4" s="77"/>
      <c r="M4" s="77"/>
    </row>
    <row r="5" spans="1:13" ht="18.75" x14ac:dyDescent="0.25">
      <c r="A5" s="77" t="s">
        <v>44</v>
      </c>
      <c r="B5" s="77"/>
      <c r="C5" s="77"/>
      <c r="D5" s="77"/>
      <c r="E5" s="77"/>
      <c r="F5" s="77"/>
      <c r="G5" s="77"/>
      <c r="H5" s="77"/>
      <c r="I5" s="77"/>
      <c r="J5" s="77"/>
      <c r="K5" s="77"/>
      <c r="L5" s="77"/>
      <c r="M5" s="77"/>
    </row>
    <row r="6" spans="1:13" ht="18.75" x14ac:dyDescent="0.25">
      <c r="A6" s="78" t="s">
        <v>80</v>
      </c>
      <c r="B6" s="77"/>
      <c r="C6" s="77"/>
      <c r="D6" s="77"/>
      <c r="E6" s="77"/>
      <c r="F6" s="77"/>
      <c r="G6" s="77"/>
      <c r="H6" s="77"/>
      <c r="I6" s="77"/>
      <c r="J6" s="77"/>
      <c r="K6" s="77"/>
      <c r="L6" s="77"/>
      <c r="M6" s="77"/>
    </row>
    <row r="7" spans="1:13" ht="22.5" x14ac:dyDescent="0.25">
      <c r="A7" s="70" t="s">
        <v>43</v>
      </c>
      <c r="B7" s="70"/>
      <c r="C7" s="70"/>
      <c r="D7" s="70"/>
      <c r="E7" s="70"/>
      <c r="F7" s="70"/>
      <c r="G7" s="70"/>
      <c r="H7" s="70"/>
      <c r="I7" s="70"/>
      <c r="J7" s="70"/>
      <c r="K7" s="70"/>
      <c r="L7" s="70"/>
      <c r="M7" s="70"/>
    </row>
    <row r="8" spans="1:13" ht="18.75" x14ac:dyDescent="0.25">
      <c r="A8" s="77" t="s">
        <v>42</v>
      </c>
      <c r="B8" s="77"/>
      <c r="C8" s="77"/>
      <c r="D8" s="77"/>
      <c r="E8" s="77"/>
      <c r="F8" s="77"/>
      <c r="G8" s="77"/>
      <c r="H8" s="77"/>
      <c r="I8" s="77"/>
      <c r="J8" s="77"/>
      <c r="K8" s="77"/>
      <c r="L8" s="77"/>
      <c r="M8" s="77"/>
    </row>
    <row r="9" spans="1:13" ht="18.75" x14ac:dyDescent="0.25">
      <c r="A9" s="34"/>
    </row>
    <row r="10" spans="1:13" ht="45.75" customHeight="1" x14ac:dyDescent="0.25">
      <c r="A10" s="71" t="s">
        <v>41</v>
      </c>
      <c r="B10" s="71" t="s">
        <v>40</v>
      </c>
      <c r="C10" s="71" t="s">
        <v>39</v>
      </c>
      <c r="D10" s="105" t="s">
        <v>38</v>
      </c>
      <c r="E10" s="71">
        <v>2016</v>
      </c>
      <c r="F10" s="71"/>
      <c r="G10" s="71">
        <v>2017</v>
      </c>
      <c r="H10" s="71"/>
      <c r="I10" s="71"/>
      <c r="J10" s="71"/>
      <c r="K10" s="71" t="s">
        <v>37</v>
      </c>
      <c r="L10" s="71"/>
      <c r="M10" s="71" t="s">
        <v>36</v>
      </c>
    </row>
    <row r="11" spans="1:13" ht="45.75" customHeight="1" x14ac:dyDescent="0.25">
      <c r="A11" s="71"/>
      <c r="B11" s="71"/>
      <c r="C11" s="71"/>
      <c r="D11" s="105"/>
      <c r="E11" s="71"/>
      <c r="F11" s="71"/>
      <c r="G11" s="71" t="s">
        <v>35</v>
      </c>
      <c r="H11" s="71"/>
      <c r="I11" s="71" t="s">
        <v>34</v>
      </c>
      <c r="J11" s="71"/>
      <c r="K11" s="71"/>
      <c r="L11" s="71"/>
      <c r="M11" s="71"/>
    </row>
    <row r="12" spans="1:13" ht="45.75" customHeight="1" x14ac:dyDescent="0.25">
      <c r="A12" s="71"/>
      <c r="B12" s="71"/>
      <c r="C12" s="71"/>
      <c r="D12" s="105"/>
      <c r="E12" s="60" t="s">
        <v>10</v>
      </c>
      <c r="F12" s="60" t="s">
        <v>11</v>
      </c>
      <c r="G12" s="60" t="s">
        <v>10</v>
      </c>
      <c r="H12" s="60" t="s">
        <v>11</v>
      </c>
      <c r="I12" s="60" t="s">
        <v>10</v>
      </c>
      <c r="J12" s="60" t="s">
        <v>11</v>
      </c>
      <c r="K12" s="60">
        <v>2018</v>
      </c>
      <c r="L12" s="60">
        <v>2019</v>
      </c>
      <c r="M12" s="71"/>
    </row>
    <row r="13" spans="1:13" x14ac:dyDescent="0.25">
      <c r="A13" s="60">
        <v>1</v>
      </c>
      <c r="B13" s="60">
        <v>2</v>
      </c>
      <c r="C13" s="60">
        <v>3</v>
      </c>
      <c r="D13" s="106">
        <v>4</v>
      </c>
      <c r="E13" s="60">
        <v>5</v>
      </c>
      <c r="F13" s="60">
        <v>6</v>
      </c>
      <c r="G13" s="60">
        <v>7</v>
      </c>
      <c r="H13" s="60">
        <v>8</v>
      </c>
      <c r="I13" s="60">
        <v>9</v>
      </c>
      <c r="J13" s="60">
        <v>10</v>
      </c>
      <c r="K13" s="60">
        <v>11</v>
      </c>
      <c r="L13" s="60">
        <v>12</v>
      </c>
      <c r="M13" s="60">
        <v>13</v>
      </c>
    </row>
    <row r="14" spans="1:13" ht="50.25" customHeight="1" x14ac:dyDescent="0.25">
      <c r="A14" s="72" t="s">
        <v>131</v>
      </c>
      <c r="B14" s="72"/>
      <c r="C14" s="72"/>
      <c r="D14" s="72"/>
      <c r="E14" s="72"/>
      <c r="F14" s="72"/>
      <c r="G14" s="72"/>
      <c r="H14" s="72"/>
      <c r="I14" s="72"/>
      <c r="J14" s="72"/>
      <c r="K14" s="72"/>
      <c r="L14" s="72"/>
      <c r="M14" s="72"/>
    </row>
    <row r="15" spans="1:13" ht="120" customHeight="1" x14ac:dyDescent="0.25">
      <c r="A15" s="71">
        <v>1</v>
      </c>
      <c r="B15" s="107" t="s">
        <v>138</v>
      </c>
      <c r="C15" s="36" t="s">
        <v>139</v>
      </c>
      <c r="D15" s="108">
        <v>7.1428571428571425E-2</v>
      </c>
      <c r="E15" s="36">
        <v>26</v>
      </c>
      <c r="F15" s="36">
        <v>26</v>
      </c>
      <c r="G15" s="36">
        <v>27</v>
      </c>
      <c r="H15" s="36">
        <v>26</v>
      </c>
      <c r="I15" s="36">
        <v>27</v>
      </c>
      <c r="J15" s="36">
        <v>27</v>
      </c>
      <c r="K15" s="36">
        <v>28</v>
      </c>
      <c r="L15" s="36">
        <v>30</v>
      </c>
      <c r="M15" s="36"/>
    </row>
    <row r="16" spans="1:13" ht="120" customHeight="1" x14ac:dyDescent="0.25">
      <c r="A16" s="71"/>
      <c r="B16" s="107"/>
      <c r="C16" s="36" t="s">
        <v>84</v>
      </c>
      <c r="D16" s="108">
        <v>7.1428571428571425E-2</v>
      </c>
      <c r="E16" s="109">
        <v>76.470588235294116</v>
      </c>
      <c r="F16" s="109">
        <v>76.470588235294116</v>
      </c>
      <c r="G16" s="109">
        <v>79.411764705882348</v>
      </c>
      <c r="H16" s="109">
        <v>76.470588235294116</v>
      </c>
      <c r="I16" s="109">
        <v>79.411764705882348</v>
      </c>
      <c r="J16" s="109">
        <v>79.411764705882348</v>
      </c>
      <c r="K16" s="109">
        <v>82.35294117647058</v>
      </c>
      <c r="L16" s="109">
        <v>88.235294117647058</v>
      </c>
      <c r="M16" s="36"/>
    </row>
    <row r="17" spans="1:13" x14ac:dyDescent="0.25">
      <c r="A17" s="65" t="s">
        <v>132</v>
      </c>
      <c r="B17" s="110"/>
      <c r="C17" s="110"/>
      <c r="D17" s="110"/>
      <c r="E17" s="110"/>
      <c r="F17" s="110"/>
      <c r="G17" s="110"/>
      <c r="H17" s="110"/>
      <c r="I17" s="110"/>
      <c r="J17" s="110"/>
      <c r="K17" s="110"/>
      <c r="L17" s="110"/>
      <c r="M17" s="110"/>
    </row>
    <row r="18" spans="1:13" x14ac:dyDescent="0.25">
      <c r="A18" s="73" t="s">
        <v>82</v>
      </c>
      <c r="B18" s="73"/>
      <c r="C18" s="73"/>
      <c r="D18" s="73"/>
      <c r="E18" s="73"/>
      <c r="F18" s="73"/>
      <c r="G18" s="73"/>
      <c r="H18" s="73"/>
      <c r="I18" s="73"/>
      <c r="J18" s="73"/>
      <c r="K18" s="73"/>
      <c r="L18" s="73"/>
      <c r="M18" s="73"/>
    </row>
    <row r="19" spans="1:13" x14ac:dyDescent="0.25">
      <c r="A19" s="36"/>
      <c r="B19" s="36" t="s">
        <v>33</v>
      </c>
      <c r="C19" s="36"/>
      <c r="D19" s="111"/>
      <c r="E19" s="36"/>
      <c r="F19" s="36"/>
      <c r="G19" s="36"/>
      <c r="H19" s="36"/>
      <c r="I19" s="36"/>
      <c r="J19" s="36"/>
      <c r="K19" s="36"/>
      <c r="L19" s="36"/>
      <c r="M19" s="36"/>
    </row>
    <row r="20" spans="1:13" ht="118.5" customHeight="1" x14ac:dyDescent="0.25">
      <c r="A20" s="36">
        <v>1</v>
      </c>
      <c r="B20" s="49" t="s">
        <v>133</v>
      </c>
      <c r="C20" s="36" t="s">
        <v>81</v>
      </c>
      <c r="D20" s="108">
        <v>7.1428571428571425E-2</v>
      </c>
      <c r="E20" s="36">
        <v>0</v>
      </c>
      <c r="F20" s="36">
        <v>0</v>
      </c>
      <c r="G20" s="36">
        <v>0</v>
      </c>
      <c r="H20" s="36">
        <v>0</v>
      </c>
      <c r="I20" s="36">
        <v>1</v>
      </c>
      <c r="J20" s="36">
        <v>1</v>
      </c>
      <c r="K20" s="36">
        <v>0</v>
      </c>
      <c r="L20" s="36">
        <v>0</v>
      </c>
      <c r="M20" s="36"/>
    </row>
    <row r="21" spans="1:13" ht="28.5" customHeight="1" x14ac:dyDescent="0.25">
      <c r="A21" s="66" t="s">
        <v>135</v>
      </c>
      <c r="B21" s="112"/>
      <c r="C21" s="112"/>
      <c r="D21" s="112"/>
      <c r="E21" s="112"/>
      <c r="F21" s="112"/>
      <c r="G21" s="112"/>
      <c r="H21" s="112"/>
      <c r="I21" s="112"/>
      <c r="J21" s="112"/>
      <c r="K21" s="112"/>
      <c r="L21" s="112"/>
      <c r="M21" s="113"/>
    </row>
    <row r="22" spans="1:13" x14ac:dyDescent="0.25">
      <c r="A22" s="74" t="s">
        <v>83</v>
      </c>
      <c r="B22" s="75"/>
      <c r="C22" s="75"/>
      <c r="D22" s="75"/>
      <c r="E22" s="75"/>
      <c r="F22" s="75"/>
      <c r="G22" s="75"/>
      <c r="H22" s="75"/>
      <c r="I22" s="75"/>
      <c r="J22" s="75"/>
      <c r="K22" s="75"/>
      <c r="L22" s="75"/>
      <c r="M22" s="76"/>
    </row>
    <row r="23" spans="1:13" x14ac:dyDescent="0.25">
      <c r="A23" s="36"/>
      <c r="B23" s="36" t="s">
        <v>33</v>
      </c>
      <c r="C23" s="36"/>
      <c r="D23" s="111"/>
      <c r="E23" s="36"/>
      <c r="F23" s="36"/>
      <c r="G23" s="36"/>
      <c r="H23" s="36"/>
      <c r="I23" s="36"/>
      <c r="J23" s="36"/>
      <c r="K23" s="36"/>
      <c r="L23" s="36"/>
      <c r="M23" s="36"/>
    </row>
    <row r="24" spans="1:13" ht="110.25" x14ac:dyDescent="0.25">
      <c r="A24" s="36">
        <v>1</v>
      </c>
      <c r="B24" s="36" t="s">
        <v>140</v>
      </c>
      <c r="C24" s="36" t="s">
        <v>81</v>
      </c>
      <c r="D24" s="108">
        <v>7.1428571428571425E-2</v>
      </c>
      <c r="E24" s="36">
        <v>5</v>
      </c>
      <c r="F24" s="36">
        <v>5</v>
      </c>
      <c r="G24" s="36">
        <v>2</v>
      </c>
      <c r="H24" s="36">
        <v>0</v>
      </c>
      <c r="I24" s="36">
        <v>2</v>
      </c>
      <c r="J24" s="36">
        <v>2</v>
      </c>
      <c r="K24" s="36">
        <v>2</v>
      </c>
      <c r="L24" s="36">
        <v>2</v>
      </c>
      <c r="M24" s="36"/>
    </row>
    <row r="25" spans="1:13" ht="94.5" x14ac:dyDescent="0.25">
      <c r="A25" s="36">
        <v>2</v>
      </c>
      <c r="B25" s="36" t="s">
        <v>141</v>
      </c>
      <c r="C25" s="36" t="s">
        <v>139</v>
      </c>
      <c r="D25" s="108">
        <v>7.1428571428571425E-2</v>
      </c>
      <c r="E25" s="36">
        <v>0</v>
      </c>
      <c r="F25" s="36">
        <v>0</v>
      </c>
      <c r="G25" s="36">
        <v>3</v>
      </c>
      <c r="H25" s="36">
        <v>0</v>
      </c>
      <c r="I25" s="36">
        <v>3</v>
      </c>
      <c r="J25" s="36">
        <v>3</v>
      </c>
      <c r="K25" s="36">
        <v>3</v>
      </c>
      <c r="L25" s="36">
        <v>3</v>
      </c>
      <c r="M25" s="36"/>
    </row>
    <row r="26" spans="1:13" ht="252" x14ac:dyDescent="0.25">
      <c r="A26" s="36">
        <v>3</v>
      </c>
      <c r="B26" s="36" t="s">
        <v>142</v>
      </c>
      <c r="C26" s="36" t="s">
        <v>84</v>
      </c>
      <c r="D26" s="108">
        <v>7.1428571428571425E-2</v>
      </c>
      <c r="E26" s="36">
        <v>100</v>
      </c>
      <c r="F26" s="36">
        <v>100</v>
      </c>
      <c r="G26" s="111">
        <v>0</v>
      </c>
      <c r="H26" s="111">
        <v>0</v>
      </c>
      <c r="I26" s="111">
        <v>0</v>
      </c>
      <c r="J26" s="111">
        <v>0</v>
      </c>
      <c r="K26" s="111">
        <v>0</v>
      </c>
      <c r="L26" s="111">
        <v>0</v>
      </c>
      <c r="M26" s="36"/>
    </row>
    <row r="27" spans="1:13" ht="94.5" x14ac:dyDescent="0.25">
      <c r="A27" s="36">
        <v>4</v>
      </c>
      <c r="B27" s="36" t="s">
        <v>143</v>
      </c>
      <c r="C27" s="36" t="s">
        <v>139</v>
      </c>
      <c r="D27" s="108">
        <v>7.1428571428571425E-2</v>
      </c>
      <c r="E27" s="111">
        <v>5</v>
      </c>
      <c r="F27" s="111">
        <v>5</v>
      </c>
      <c r="G27" s="111">
        <v>5</v>
      </c>
      <c r="H27" s="111">
        <v>0</v>
      </c>
      <c r="I27" s="111">
        <v>5</v>
      </c>
      <c r="J27" s="111">
        <v>5</v>
      </c>
      <c r="K27" s="111">
        <v>5</v>
      </c>
      <c r="L27" s="111">
        <v>5</v>
      </c>
      <c r="M27" s="36"/>
    </row>
    <row r="28" spans="1:13" ht="173.25" x14ac:dyDescent="0.25">
      <c r="A28" s="36">
        <v>5</v>
      </c>
      <c r="B28" s="36" t="s">
        <v>144</v>
      </c>
      <c r="C28" s="36" t="s">
        <v>84</v>
      </c>
      <c r="D28" s="108">
        <v>7.1428571428571425E-2</v>
      </c>
      <c r="E28" s="111">
        <v>100</v>
      </c>
      <c r="F28" s="111">
        <v>100</v>
      </c>
      <c r="G28" s="111">
        <v>100</v>
      </c>
      <c r="H28" s="111">
        <v>30</v>
      </c>
      <c r="I28" s="111">
        <v>100</v>
      </c>
      <c r="J28" s="111">
        <v>100</v>
      </c>
      <c r="K28" s="111">
        <v>100</v>
      </c>
      <c r="L28" s="111">
        <v>100</v>
      </c>
      <c r="M28" s="36"/>
    </row>
    <row r="29" spans="1:13" ht="126" x14ac:dyDescent="0.25">
      <c r="A29" s="36">
        <v>6</v>
      </c>
      <c r="B29" s="36" t="s">
        <v>85</v>
      </c>
      <c r="C29" s="36" t="s">
        <v>145</v>
      </c>
      <c r="D29" s="108">
        <v>7.1428571428571425E-2</v>
      </c>
      <c r="E29" s="111">
        <v>27</v>
      </c>
      <c r="F29" s="111">
        <v>27</v>
      </c>
      <c r="G29" s="111">
        <v>27</v>
      </c>
      <c r="H29" s="111">
        <v>27</v>
      </c>
      <c r="I29" s="111">
        <v>27</v>
      </c>
      <c r="J29" s="111">
        <v>27</v>
      </c>
      <c r="K29" s="111">
        <v>27</v>
      </c>
      <c r="L29" s="111">
        <v>27</v>
      </c>
      <c r="M29" s="36"/>
    </row>
    <row r="30" spans="1:13" x14ac:dyDescent="0.25">
      <c r="A30" s="66" t="s">
        <v>134</v>
      </c>
      <c r="B30" s="112"/>
      <c r="C30" s="112"/>
      <c r="D30" s="112"/>
      <c r="E30" s="112"/>
      <c r="F30" s="112"/>
      <c r="G30" s="112"/>
      <c r="H30" s="112"/>
      <c r="I30" s="112"/>
      <c r="J30" s="112"/>
      <c r="K30" s="112"/>
      <c r="L30" s="112"/>
      <c r="M30" s="113"/>
    </row>
    <row r="31" spans="1:13" x14ac:dyDescent="0.25">
      <c r="A31" s="74" t="s">
        <v>86</v>
      </c>
      <c r="B31" s="75"/>
      <c r="C31" s="75"/>
      <c r="D31" s="75"/>
      <c r="E31" s="75"/>
      <c r="F31" s="75"/>
      <c r="G31" s="75"/>
      <c r="H31" s="75"/>
      <c r="I31" s="75"/>
      <c r="J31" s="75"/>
      <c r="K31" s="75"/>
      <c r="L31" s="75"/>
      <c r="M31" s="76"/>
    </row>
    <row r="32" spans="1:13" x14ac:dyDescent="0.25">
      <c r="A32" s="36"/>
      <c r="B32" s="36" t="s">
        <v>33</v>
      </c>
      <c r="C32" s="36"/>
      <c r="D32" s="111"/>
      <c r="E32" s="36"/>
      <c r="F32" s="36"/>
      <c r="G32" s="36"/>
      <c r="H32" s="36"/>
      <c r="I32" s="36"/>
      <c r="J32" s="36"/>
      <c r="K32" s="36"/>
      <c r="L32" s="36"/>
      <c r="M32" s="36"/>
    </row>
    <row r="33" spans="1:13" ht="299.25" x14ac:dyDescent="0.25">
      <c r="A33" s="36">
        <v>1</v>
      </c>
      <c r="B33" s="36" t="s">
        <v>146</v>
      </c>
      <c r="C33" s="36" t="s">
        <v>147</v>
      </c>
      <c r="D33" s="108">
        <v>7.1428571428571425E-2</v>
      </c>
      <c r="E33" s="36">
        <v>37.46</v>
      </c>
      <c r="F33" s="36">
        <v>37.46</v>
      </c>
      <c r="G33" s="36">
        <v>34.159999999999997</v>
      </c>
      <c r="H33" s="36">
        <v>34.159999999999997</v>
      </c>
      <c r="I33" s="36">
        <v>34.159999999999997</v>
      </c>
      <c r="J33" s="36">
        <v>34.159999999999997</v>
      </c>
      <c r="K33" s="36">
        <v>34.159999999999997</v>
      </c>
      <c r="L33" s="36">
        <v>34.159999999999997</v>
      </c>
      <c r="M33" s="36"/>
    </row>
    <row r="34" spans="1:13" x14ac:dyDescent="0.25">
      <c r="A34" s="66" t="s">
        <v>136</v>
      </c>
      <c r="B34" s="112"/>
      <c r="C34" s="112"/>
      <c r="D34" s="112"/>
      <c r="E34" s="112"/>
      <c r="F34" s="112"/>
      <c r="G34" s="112"/>
      <c r="H34" s="112"/>
      <c r="I34" s="112"/>
      <c r="J34" s="112"/>
      <c r="K34" s="112"/>
      <c r="L34" s="112"/>
      <c r="M34" s="113"/>
    </row>
    <row r="35" spans="1:13" x14ac:dyDescent="0.25">
      <c r="A35" s="74" t="s">
        <v>89</v>
      </c>
      <c r="B35" s="75"/>
      <c r="C35" s="75"/>
      <c r="D35" s="75"/>
      <c r="E35" s="75"/>
      <c r="F35" s="75"/>
      <c r="G35" s="75"/>
      <c r="H35" s="75"/>
      <c r="I35" s="75"/>
      <c r="J35" s="75"/>
      <c r="K35" s="75"/>
      <c r="L35" s="75"/>
      <c r="M35" s="76"/>
    </row>
    <row r="36" spans="1:13" x14ac:dyDescent="0.25">
      <c r="A36" s="36"/>
      <c r="B36" s="36" t="s">
        <v>33</v>
      </c>
      <c r="C36" s="36"/>
      <c r="D36" s="111"/>
      <c r="E36" s="36"/>
      <c r="F36" s="36"/>
      <c r="G36" s="36"/>
      <c r="H36" s="36"/>
      <c r="I36" s="36"/>
      <c r="J36" s="36"/>
      <c r="K36" s="36"/>
      <c r="L36" s="36"/>
      <c r="M36" s="36"/>
    </row>
    <row r="37" spans="1:13" ht="78.75" x14ac:dyDescent="0.25">
      <c r="A37" s="36">
        <v>1</v>
      </c>
      <c r="B37" s="36" t="s">
        <v>91</v>
      </c>
      <c r="C37" s="36" t="s">
        <v>81</v>
      </c>
      <c r="D37" s="108">
        <v>7.1428571428571425E-2</v>
      </c>
      <c r="E37" s="36">
        <v>0</v>
      </c>
      <c r="F37" s="36">
        <v>0</v>
      </c>
      <c r="G37" s="36">
        <v>18</v>
      </c>
      <c r="H37" s="36">
        <v>18</v>
      </c>
      <c r="I37" s="36">
        <v>18</v>
      </c>
      <c r="J37" s="36">
        <v>18</v>
      </c>
      <c r="K37" s="36">
        <v>18</v>
      </c>
      <c r="L37" s="36">
        <v>18</v>
      </c>
      <c r="M37" s="36"/>
    </row>
    <row r="38" spans="1:13" ht="78.75" x14ac:dyDescent="0.25">
      <c r="A38" s="36">
        <v>2</v>
      </c>
      <c r="B38" s="36" t="s">
        <v>90</v>
      </c>
      <c r="C38" s="36" t="s">
        <v>81</v>
      </c>
      <c r="D38" s="108">
        <v>7.1428571428571425E-2</v>
      </c>
      <c r="E38" s="36">
        <v>0</v>
      </c>
      <c r="F38" s="36">
        <v>0</v>
      </c>
      <c r="G38" s="36">
        <v>3</v>
      </c>
      <c r="H38" s="36">
        <v>3</v>
      </c>
      <c r="I38" s="36">
        <v>3</v>
      </c>
      <c r="J38" s="36">
        <v>3</v>
      </c>
      <c r="K38" s="36">
        <v>3</v>
      </c>
      <c r="L38" s="36">
        <v>3</v>
      </c>
      <c r="M38" s="36"/>
    </row>
    <row r="39" spans="1:13" ht="33.75" customHeight="1" x14ac:dyDescent="0.25">
      <c r="A39" s="66" t="s">
        <v>137</v>
      </c>
      <c r="B39" s="112"/>
      <c r="C39" s="112"/>
      <c r="D39" s="112"/>
      <c r="E39" s="112"/>
      <c r="F39" s="112"/>
      <c r="G39" s="112"/>
      <c r="H39" s="112"/>
      <c r="I39" s="112"/>
      <c r="J39" s="112"/>
      <c r="K39" s="112"/>
      <c r="L39" s="112"/>
      <c r="M39" s="113"/>
    </row>
    <row r="40" spans="1:13" ht="15.75" customHeight="1" x14ac:dyDescent="0.25">
      <c r="A40" s="74" t="s">
        <v>88</v>
      </c>
      <c r="B40" s="75"/>
      <c r="C40" s="75"/>
      <c r="D40" s="75"/>
      <c r="E40" s="75"/>
      <c r="F40" s="75"/>
      <c r="G40" s="75"/>
      <c r="H40" s="75"/>
      <c r="I40" s="75"/>
      <c r="J40" s="75"/>
      <c r="K40" s="75"/>
      <c r="L40" s="75"/>
      <c r="M40" s="76"/>
    </row>
    <row r="41" spans="1:13" x14ac:dyDescent="0.25">
      <c r="A41" s="36"/>
      <c r="B41" s="36" t="s">
        <v>33</v>
      </c>
      <c r="C41" s="36"/>
      <c r="D41" s="111"/>
      <c r="E41" s="36"/>
      <c r="F41" s="36"/>
      <c r="G41" s="36"/>
      <c r="H41" s="36"/>
      <c r="I41" s="36"/>
      <c r="J41" s="36"/>
      <c r="K41" s="36"/>
      <c r="L41" s="36"/>
      <c r="M41" s="36"/>
    </row>
    <row r="42" spans="1:13" ht="141.75" x14ac:dyDescent="0.25">
      <c r="A42" s="36">
        <v>1</v>
      </c>
      <c r="B42" s="36" t="s">
        <v>87</v>
      </c>
      <c r="C42" s="36" t="s">
        <v>84</v>
      </c>
      <c r="D42" s="108">
        <v>7.1428571428571425E-2</v>
      </c>
      <c r="E42" s="36">
        <v>50</v>
      </c>
      <c r="F42" s="36">
        <v>50</v>
      </c>
      <c r="G42" s="36">
        <v>55</v>
      </c>
      <c r="H42" s="36">
        <v>50</v>
      </c>
      <c r="I42" s="36">
        <v>55</v>
      </c>
      <c r="J42" s="36">
        <v>55</v>
      </c>
      <c r="K42" s="36">
        <v>60</v>
      </c>
      <c r="L42" s="36">
        <v>65</v>
      </c>
      <c r="M42" s="36"/>
    </row>
    <row r="43" spans="1:13" ht="236.25" x14ac:dyDescent="0.25">
      <c r="A43" s="36">
        <v>1</v>
      </c>
      <c r="B43" s="36" t="s">
        <v>148</v>
      </c>
      <c r="C43" s="36" t="s">
        <v>139</v>
      </c>
      <c r="D43" s="108">
        <v>7.1428571428571425E-2</v>
      </c>
      <c r="E43" s="36">
        <v>22</v>
      </c>
      <c r="F43" s="36">
        <v>22</v>
      </c>
      <c r="G43" s="36">
        <v>22</v>
      </c>
      <c r="H43" s="36">
        <v>22</v>
      </c>
      <c r="I43" s="36">
        <v>22</v>
      </c>
      <c r="J43" s="36">
        <v>22</v>
      </c>
      <c r="K43" s="36">
        <v>23</v>
      </c>
      <c r="L43" s="36">
        <v>24</v>
      </c>
      <c r="M43" s="36"/>
    </row>
    <row r="44" spans="1:13" x14ac:dyDescent="0.25">
      <c r="A44" s="41"/>
      <c r="B44" s="41"/>
      <c r="C44" s="41"/>
      <c r="D44" s="114"/>
      <c r="E44" s="41"/>
      <c r="F44" s="41"/>
      <c r="G44" s="41"/>
      <c r="H44" s="41"/>
      <c r="I44" s="41"/>
      <c r="J44" s="41"/>
      <c r="K44" s="41"/>
      <c r="L44" s="41"/>
      <c r="M44" s="41"/>
    </row>
    <row r="45" spans="1:13" x14ac:dyDescent="0.25">
      <c r="A45" s="41"/>
      <c r="B45" s="41"/>
      <c r="C45" s="41"/>
      <c r="D45" s="114"/>
      <c r="E45" s="41"/>
      <c r="F45" s="41"/>
      <c r="G45" s="41"/>
      <c r="H45" s="41"/>
      <c r="I45" s="41"/>
      <c r="J45" s="41"/>
      <c r="K45" s="41"/>
      <c r="L45" s="41"/>
      <c r="M45" s="41"/>
    </row>
    <row r="46" spans="1:13" ht="44.25" customHeight="1" x14ac:dyDescent="0.3">
      <c r="A46" s="68" t="s">
        <v>92</v>
      </c>
      <c r="B46" s="68"/>
      <c r="C46" s="68"/>
      <c r="D46" s="68"/>
      <c r="E46" s="68"/>
      <c r="F46" s="68"/>
      <c r="G46" s="68"/>
      <c r="H46" s="68"/>
      <c r="I46" s="68"/>
      <c r="J46" s="68"/>
      <c r="K46" s="69"/>
      <c r="L46" s="69"/>
      <c r="M46" s="35" t="s">
        <v>93</v>
      </c>
    </row>
    <row r="47" spans="1:13" ht="18.75" x14ac:dyDescent="0.25">
      <c r="A47" s="34"/>
    </row>
    <row r="48" spans="1:13" ht="18.75" x14ac:dyDescent="0.25">
      <c r="A48" s="34"/>
    </row>
    <row r="49" spans="1:4" x14ac:dyDescent="0.25">
      <c r="A49" s="67" t="s">
        <v>94</v>
      </c>
      <c r="B49" s="115"/>
      <c r="C49" s="115"/>
      <c r="D49" s="115"/>
    </row>
    <row r="50" spans="1:4" x14ac:dyDescent="0.25">
      <c r="A50" s="67" t="s">
        <v>95</v>
      </c>
      <c r="B50" s="115"/>
      <c r="C50" s="115"/>
      <c r="D50" s="115"/>
    </row>
    <row r="58" spans="1:4" x14ac:dyDescent="0.25">
      <c r="D58" s="116">
        <v>0.99999999999999967</v>
      </c>
    </row>
  </sheetData>
  <mergeCells count="32">
    <mergeCell ref="A15:A16"/>
    <mergeCell ref="A4:M4"/>
    <mergeCell ref="A5:M5"/>
    <mergeCell ref="A6:M6"/>
    <mergeCell ref="A8:M8"/>
    <mergeCell ref="A10:A12"/>
    <mergeCell ref="B10:B12"/>
    <mergeCell ref="C10:C12"/>
    <mergeCell ref="D10:D12"/>
    <mergeCell ref="E10:F11"/>
    <mergeCell ref="G10:J10"/>
    <mergeCell ref="A50:D50"/>
    <mergeCell ref="A46:J46"/>
    <mergeCell ref="K46:L46"/>
    <mergeCell ref="A7:M7"/>
    <mergeCell ref="K10:L11"/>
    <mergeCell ref="M10:M12"/>
    <mergeCell ref="G11:H11"/>
    <mergeCell ref="I11:J11"/>
    <mergeCell ref="A14:M14"/>
    <mergeCell ref="A18:M18"/>
    <mergeCell ref="A35:M35"/>
    <mergeCell ref="A22:M22"/>
    <mergeCell ref="A31:M31"/>
    <mergeCell ref="A40:M40"/>
    <mergeCell ref="A21:M21"/>
    <mergeCell ref="B15:B16"/>
    <mergeCell ref="A17:M17"/>
    <mergeCell ref="A30:M30"/>
    <mergeCell ref="A34:M34"/>
    <mergeCell ref="A39:M39"/>
    <mergeCell ref="A49:D49"/>
  </mergeCells>
  <pageMargins left="0.78740157480314965" right="0.78740157480314965" top="1.1811023622047245" bottom="0.47" header="0.31496062992125984" footer="0.31496062992125984"/>
  <pageSetup paperSize="9" scale="88" fitToHeight="0" orientation="landscape" verticalDpi="0"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2"/>
  <sheetViews>
    <sheetView zoomScale="85" zoomScaleNormal="85" workbookViewId="0">
      <selection activeCell="D25" sqref="A1:XFD1048576"/>
    </sheetView>
  </sheetViews>
  <sheetFormatPr defaultRowHeight="15.75" x14ac:dyDescent="0.25"/>
  <cols>
    <col min="1" max="1" width="6.42578125" style="33" customWidth="1"/>
    <col min="2" max="2" width="23.140625" style="33" customWidth="1"/>
    <col min="3" max="3" width="22.28515625" style="33" customWidth="1"/>
    <col min="4" max="4" width="45.42578125" style="33" customWidth="1"/>
    <col min="5" max="5" width="8.42578125" style="33" customWidth="1"/>
    <col min="6" max="6" width="8" style="33" customWidth="1"/>
    <col min="7" max="7" width="11.85546875" style="33" customWidth="1"/>
    <col min="8" max="8" width="8" style="33" customWidth="1"/>
    <col min="9" max="9" width="14.5703125" style="33" customWidth="1"/>
    <col min="10" max="10" width="15" style="33" customWidth="1"/>
    <col min="11" max="12" width="16" style="33" customWidth="1"/>
    <col min="13" max="13" width="16.28515625" style="33" customWidth="1"/>
    <col min="14" max="14" width="16.140625" style="33" customWidth="1"/>
    <col min="15" max="15" width="15.7109375" style="33" customWidth="1"/>
    <col min="16" max="16" width="14.7109375" style="33" customWidth="1"/>
    <col min="17" max="17" width="18.28515625" style="33" customWidth="1"/>
    <col min="18" max="16384" width="9.140625" style="33"/>
  </cols>
  <sheetData>
    <row r="1" spans="1:17" ht="18.75" x14ac:dyDescent="0.25">
      <c r="N1" s="38" t="s">
        <v>96</v>
      </c>
    </row>
    <row r="2" spans="1:17" ht="18.75" x14ac:dyDescent="0.25">
      <c r="N2" s="38"/>
    </row>
    <row r="3" spans="1:17" ht="18.75" x14ac:dyDescent="0.25">
      <c r="A3" s="34"/>
    </row>
    <row r="4" spans="1:17" ht="18.75" x14ac:dyDescent="0.25">
      <c r="A4" s="77" t="s">
        <v>45</v>
      </c>
      <c r="B4" s="77"/>
      <c r="C4" s="77"/>
      <c r="D4" s="77"/>
      <c r="E4" s="77"/>
      <c r="F4" s="77"/>
      <c r="G4" s="77"/>
      <c r="H4" s="77"/>
      <c r="I4" s="77"/>
      <c r="J4" s="77"/>
      <c r="K4" s="77"/>
      <c r="L4" s="77"/>
      <c r="M4" s="77"/>
      <c r="N4" s="77"/>
      <c r="O4" s="77"/>
      <c r="P4" s="77"/>
      <c r="Q4" s="77"/>
    </row>
    <row r="5" spans="1:17" ht="18.75" x14ac:dyDescent="0.25">
      <c r="A5" s="77" t="s">
        <v>62</v>
      </c>
      <c r="B5" s="77"/>
      <c r="C5" s="77"/>
      <c r="D5" s="77"/>
      <c r="E5" s="77"/>
      <c r="F5" s="77"/>
      <c r="G5" s="77"/>
      <c r="H5" s="77"/>
      <c r="I5" s="77"/>
      <c r="J5" s="77"/>
      <c r="K5" s="77"/>
      <c r="L5" s="77"/>
      <c r="M5" s="77"/>
      <c r="N5" s="77"/>
      <c r="O5" s="77"/>
      <c r="P5" s="77"/>
      <c r="Q5" s="77"/>
    </row>
    <row r="6" spans="1:17" ht="18.75" x14ac:dyDescent="0.25">
      <c r="A6" s="77" t="s">
        <v>97</v>
      </c>
      <c r="B6" s="77"/>
      <c r="C6" s="77"/>
      <c r="D6" s="77"/>
      <c r="E6" s="77"/>
      <c r="F6" s="77"/>
      <c r="G6" s="77"/>
      <c r="H6" s="77"/>
      <c r="I6" s="77"/>
      <c r="J6" s="77"/>
      <c r="K6" s="77"/>
      <c r="L6" s="77"/>
      <c r="M6" s="77"/>
      <c r="N6" s="77"/>
      <c r="O6" s="77"/>
      <c r="P6" s="77"/>
      <c r="Q6" s="77"/>
    </row>
    <row r="7" spans="1:17" ht="22.5" x14ac:dyDescent="0.25">
      <c r="A7" s="70" t="s">
        <v>61</v>
      </c>
      <c r="B7" s="70"/>
      <c r="C7" s="70"/>
      <c r="D7" s="70"/>
      <c r="E7" s="70"/>
      <c r="F7" s="70"/>
      <c r="G7" s="70"/>
      <c r="H7" s="70"/>
      <c r="I7" s="70"/>
      <c r="J7" s="70"/>
      <c r="K7" s="70"/>
      <c r="L7" s="70"/>
      <c r="M7" s="70"/>
      <c r="N7" s="70"/>
      <c r="O7" s="70"/>
      <c r="P7" s="70"/>
      <c r="Q7" s="70"/>
    </row>
    <row r="8" spans="1:17" ht="18.75" x14ac:dyDescent="0.25">
      <c r="A8" s="77" t="s">
        <v>60</v>
      </c>
      <c r="B8" s="77"/>
      <c r="C8" s="77"/>
      <c r="D8" s="77"/>
      <c r="E8" s="77"/>
      <c r="F8" s="77"/>
      <c r="G8" s="77"/>
      <c r="H8" s="77"/>
      <c r="I8" s="77"/>
      <c r="J8" s="77"/>
      <c r="K8" s="77"/>
      <c r="L8" s="77"/>
      <c r="M8" s="77"/>
      <c r="N8" s="77"/>
      <c r="O8" s="77"/>
      <c r="P8" s="77"/>
      <c r="Q8" s="77"/>
    </row>
    <row r="9" spans="1:17" ht="18.75" x14ac:dyDescent="0.25">
      <c r="A9" s="77" t="s">
        <v>59</v>
      </c>
      <c r="B9" s="77"/>
      <c r="C9" s="77"/>
      <c r="D9" s="77"/>
      <c r="E9" s="77"/>
      <c r="F9" s="77"/>
      <c r="G9" s="77"/>
      <c r="H9" s="77"/>
      <c r="I9" s="77"/>
      <c r="J9" s="77"/>
      <c r="K9" s="77"/>
      <c r="L9" s="77"/>
      <c r="M9" s="77"/>
      <c r="N9" s="77"/>
      <c r="O9" s="77"/>
      <c r="P9" s="77"/>
      <c r="Q9" s="77"/>
    </row>
    <row r="10" spans="1:17" ht="18.75" x14ac:dyDescent="0.25">
      <c r="A10" s="77"/>
      <c r="B10" s="77"/>
      <c r="C10" s="77"/>
      <c r="D10" s="77"/>
      <c r="E10" s="77"/>
      <c r="F10" s="77"/>
      <c r="G10" s="77"/>
      <c r="H10" s="77"/>
      <c r="I10" s="77"/>
      <c r="J10" s="77"/>
      <c r="K10" s="77"/>
      <c r="L10" s="77"/>
      <c r="M10" s="77"/>
      <c r="N10" s="77"/>
      <c r="O10" s="77"/>
      <c r="P10" s="77"/>
      <c r="Q10" s="77"/>
    </row>
    <row r="11" spans="1:17" ht="18.75" x14ac:dyDescent="0.25">
      <c r="A11" s="34"/>
    </row>
    <row r="12" spans="1:17" x14ac:dyDescent="0.25">
      <c r="A12" s="71" t="s">
        <v>41</v>
      </c>
      <c r="B12" s="71" t="s">
        <v>58</v>
      </c>
      <c r="C12" s="71" t="s">
        <v>57</v>
      </c>
      <c r="D12" s="71" t="s">
        <v>52</v>
      </c>
      <c r="E12" s="71" t="s">
        <v>56</v>
      </c>
      <c r="F12" s="71"/>
      <c r="G12" s="71"/>
      <c r="H12" s="71"/>
      <c r="I12" s="71" t="s">
        <v>55</v>
      </c>
      <c r="J12" s="71"/>
      <c r="K12" s="71"/>
      <c r="L12" s="71"/>
      <c r="M12" s="71"/>
      <c r="N12" s="71"/>
      <c r="O12" s="71"/>
      <c r="P12" s="71"/>
      <c r="Q12" s="71" t="s">
        <v>54</v>
      </c>
    </row>
    <row r="13" spans="1:17" x14ac:dyDescent="0.25">
      <c r="A13" s="71"/>
      <c r="B13" s="71"/>
      <c r="C13" s="71"/>
      <c r="D13" s="71"/>
      <c r="E13" s="71"/>
      <c r="F13" s="71"/>
      <c r="G13" s="71"/>
      <c r="H13" s="71"/>
      <c r="I13" s="71">
        <v>2016</v>
      </c>
      <c r="J13" s="71"/>
      <c r="K13" s="71">
        <v>2017</v>
      </c>
      <c r="L13" s="71"/>
      <c r="M13" s="71"/>
      <c r="N13" s="71"/>
      <c r="O13" s="71" t="s">
        <v>53</v>
      </c>
      <c r="P13" s="71"/>
      <c r="Q13" s="71"/>
    </row>
    <row r="14" spans="1:17" x14ac:dyDescent="0.25">
      <c r="A14" s="71"/>
      <c r="B14" s="71"/>
      <c r="C14" s="71"/>
      <c r="D14" s="71"/>
      <c r="E14" s="71" t="s">
        <v>52</v>
      </c>
      <c r="F14" s="71" t="s">
        <v>51</v>
      </c>
      <c r="G14" s="71" t="s">
        <v>50</v>
      </c>
      <c r="H14" s="71" t="s">
        <v>49</v>
      </c>
      <c r="I14" s="71"/>
      <c r="J14" s="71"/>
      <c r="K14" s="71" t="s">
        <v>35</v>
      </c>
      <c r="L14" s="71"/>
      <c r="M14" s="71" t="s">
        <v>34</v>
      </c>
      <c r="N14" s="71"/>
      <c r="O14" s="71"/>
      <c r="P14" s="71"/>
      <c r="Q14" s="71"/>
    </row>
    <row r="15" spans="1:17" x14ac:dyDescent="0.25">
      <c r="A15" s="71"/>
      <c r="B15" s="71"/>
      <c r="C15" s="71"/>
      <c r="D15" s="71"/>
      <c r="E15" s="71"/>
      <c r="F15" s="71"/>
      <c r="G15" s="71"/>
      <c r="H15" s="71"/>
      <c r="I15" s="60" t="s">
        <v>10</v>
      </c>
      <c r="J15" s="60" t="s">
        <v>11</v>
      </c>
      <c r="K15" s="60" t="s">
        <v>10</v>
      </c>
      <c r="L15" s="60" t="s">
        <v>11</v>
      </c>
      <c r="M15" s="60" t="s">
        <v>10</v>
      </c>
      <c r="N15" s="60" t="s">
        <v>11</v>
      </c>
      <c r="O15" s="60">
        <v>2018</v>
      </c>
      <c r="P15" s="60">
        <v>2019</v>
      </c>
      <c r="Q15" s="71"/>
    </row>
    <row r="16" spans="1:17" x14ac:dyDescent="0.25">
      <c r="A16" s="60">
        <v>1</v>
      </c>
      <c r="B16" s="60">
        <v>2</v>
      </c>
      <c r="C16" s="60">
        <v>3</v>
      </c>
      <c r="D16" s="60">
        <v>4</v>
      </c>
      <c r="E16" s="60">
        <v>5</v>
      </c>
      <c r="F16" s="60">
        <v>6</v>
      </c>
      <c r="G16" s="60">
        <v>7</v>
      </c>
      <c r="H16" s="60">
        <v>8</v>
      </c>
      <c r="I16" s="60">
        <v>9</v>
      </c>
      <c r="J16" s="60">
        <v>10</v>
      </c>
      <c r="K16" s="60">
        <v>11</v>
      </c>
      <c r="L16" s="60">
        <v>12</v>
      </c>
      <c r="M16" s="60">
        <v>13</v>
      </c>
      <c r="N16" s="60">
        <v>14</v>
      </c>
      <c r="O16" s="60">
        <v>15</v>
      </c>
      <c r="P16" s="60">
        <v>16</v>
      </c>
      <c r="Q16" s="60">
        <v>17</v>
      </c>
    </row>
    <row r="17" spans="1:17" x14ac:dyDescent="0.25">
      <c r="A17" s="79">
        <v>1</v>
      </c>
      <c r="B17" s="80" t="s">
        <v>48</v>
      </c>
      <c r="C17" s="80" t="s">
        <v>98</v>
      </c>
      <c r="D17" s="43" t="s">
        <v>47</v>
      </c>
      <c r="E17" s="43"/>
      <c r="F17" s="43"/>
      <c r="G17" s="43"/>
      <c r="H17" s="43"/>
      <c r="I17" s="117">
        <v>12490.584999999999</v>
      </c>
      <c r="J17" s="117">
        <v>11245.404999999999</v>
      </c>
      <c r="K17" s="117">
        <v>11876.317500000001</v>
      </c>
      <c r="L17" s="117">
        <v>4080.2101099999995</v>
      </c>
      <c r="M17" s="117">
        <v>10966.8765</v>
      </c>
      <c r="N17" s="117">
        <v>10690.290399999998</v>
      </c>
      <c r="O17" s="117">
        <v>10254.003000000001</v>
      </c>
      <c r="P17" s="117">
        <v>10254.003000000001</v>
      </c>
      <c r="Q17" s="36"/>
    </row>
    <row r="18" spans="1:17" x14ac:dyDescent="0.25">
      <c r="A18" s="79"/>
      <c r="B18" s="80"/>
      <c r="C18" s="80"/>
      <c r="D18" s="36" t="s">
        <v>46</v>
      </c>
      <c r="E18" s="36"/>
      <c r="F18" s="36"/>
      <c r="G18" s="36"/>
      <c r="H18" s="36"/>
      <c r="I18" s="44"/>
      <c r="J18" s="44"/>
      <c r="K18" s="44"/>
      <c r="L18" s="44"/>
      <c r="M18" s="118"/>
      <c r="N18" s="118"/>
      <c r="O18" s="118"/>
      <c r="P18" s="118"/>
      <c r="Q18" s="36"/>
    </row>
    <row r="19" spans="1:17" x14ac:dyDescent="0.25">
      <c r="A19" s="79"/>
      <c r="B19" s="80"/>
      <c r="C19" s="80"/>
      <c r="D19" s="36" t="s">
        <v>72</v>
      </c>
      <c r="E19" s="60" t="s">
        <v>74</v>
      </c>
      <c r="F19" s="36" t="s">
        <v>99</v>
      </c>
      <c r="G19" s="36" t="s">
        <v>99</v>
      </c>
      <c r="H19" s="36" t="s">
        <v>99</v>
      </c>
      <c r="I19" s="44">
        <v>8962.8449999999993</v>
      </c>
      <c r="J19" s="44">
        <v>7717.665</v>
      </c>
      <c r="K19" s="44">
        <v>9866.9955000000009</v>
      </c>
      <c r="L19" s="44">
        <v>4080.2101099999995</v>
      </c>
      <c r="M19" s="118">
        <v>8957.5545000000002</v>
      </c>
      <c r="N19" s="118">
        <v>8680.9713999999985</v>
      </c>
      <c r="O19" s="118">
        <v>8300</v>
      </c>
      <c r="P19" s="118">
        <v>8300</v>
      </c>
      <c r="Q19" s="36"/>
    </row>
    <row r="20" spans="1:17" ht="31.5" x14ac:dyDescent="0.25">
      <c r="A20" s="79"/>
      <c r="B20" s="80"/>
      <c r="C20" s="80"/>
      <c r="D20" s="36" t="s">
        <v>73</v>
      </c>
      <c r="E20" s="60" t="s">
        <v>75</v>
      </c>
      <c r="F20" s="36" t="s">
        <v>99</v>
      </c>
      <c r="G20" s="36" t="s">
        <v>99</v>
      </c>
      <c r="H20" s="36" t="s">
        <v>99</v>
      </c>
      <c r="I20" s="44">
        <v>3527.74</v>
      </c>
      <c r="J20" s="44">
        <v>3527.74</v>
      </c>
      <c r="K20" s="44">
        <v>2009.3220000000001</v>
      </c>
      <c r="L20" s="44">
        <v>0</v>
      </c>
      <c r="M20" s="118">
        <v>2009.3220000000001</v>
      </c>
      <c r="N20" s="118">
        <v>2009.319</v>
      </c>
      <c r="O20" s="118">
        <v>1954.0030000000002</v>
      </c>
      <c r="P20" s="118">
        <v>1954.0030000000002</v>
      </c>
      <c r="Q20" s="36"/>
    </row>
    <row r="21" spans="1:17" x14ac:dyDescent="0.25">
      <c r="A21" s="79">
        <v>2</v>
      </c>
      <c r="B21" s="80" t="s">
        <v>100</v>
      </c>
      <c r="C21" s="80" t="s">
        <v>101</v>
      </c>
      <c r="D21" s="42" t="s">
        <v>47</v>
      </c>
      <c r="E21" s="42"/>
      <c r="F21" s="42"/>
      <c r="G21" s="42"/>
      <c r="H21" s="42"/>
      <c r="I21" s="119">
        <v>150</v>
      </c>
      <c r="J21" s="119">
        <v>0</v>
      </c>
      <c r="K21" s="119">
        <v>150</v>
      </c>
      <c r="L21" s="119">
        <v>0</v>
      </c>
      <c r="M21" s="119">
        <v>150</v>
      </c>
      <c r="N21" s="119">
        <v>150</v>
      </c>
      <c r="O21" s="119">
        <v>150</v>
      </c>
      <c r="P21" s="119">
        <v>150</v>
      </c>
      <c r="Q21" s="61"/>
    </row>
    <row r="22" spans="1:17" x14ac:dyDescent="0.25">
      <c r="A22" s="79"/>
      <c r="B22" s="80"/>
      <c r="C22" s="80"/>
      <c r="D22" s="36" t="s">
        <v>46</v>
      </c>
      <c r="E22" s="60"/>
      <c r="F22" s="60"/>
      <c r="G22" s="60"/>
      <c r="H22" s="60"/>
      <c r="I22" s="118"/>
      <c r="J22" s="118"/>
      <c r="K22" s="44"/>
      <c r="L22" s="44"/>
      <c r="M22" s="44"/>
      <c r="N22" s="44"/>
      <c r="O22" s="118"/>
      <c r="P22" s="118"/>
      <c r="Q22" s="36"/>
    </row>
    <row r="23" spans="1:17" ht="42" customHeight="1" x14ac:dyDescent="0.25">
      <c r="A23" s="79"/>
      <c r="B23" s="80"/>
      <c r="C23" s="80"/>
      <c r="D23" s="36" t="s">
        <v>72</v>
      </c>
      <c r="E23" s="60" t="s">
        <v>74</v>
      </c>
      <c r="F23" s="45" t="s">
        <v>111</v>
      </c>
      <c r="G23" s="46" t="s">
        <v>110</v>
      </c>
      <c r="H23" s="36">
        <v>540</v>
      </c>
      <c r="I23" s="118">
        <v>150</v>
      </c>
      <c r="J23" s="118">
        <v>0</v>
      </c>
      <c r="K23" s="44">
        <v>150</v>
      </c>
      <c r="L23" s="44">
        <v>0</v>
      </c>
      <c r="M23" s="44">
        <v>150</v>
      </c>
      <c r="N23" s="44">
        <v>150</v>
      </c>
      <c r="O23" s="118">
        <v>150</v>
      </c>
      <c r="P23" s="118">
        <v>150</v>
      </c>
      <c r="Q23" s="36"/>
    </row>
    <row r="24" spans="1:17" x14ac:dyDescent="0.25">
      <c r="A24" s="79">
        <v>3</v>
      </c>
      <c r="B24" s="80" t="s">
        <v>102</v>
      </c>
      <c r="C24" s="80" t="s">
        <v>103</v>
      </c>
      <c r="D24" s="42" t="s">
        <v>47</v>
      </c>
      <c r="E24" s="42"/>
      <c r="F24" s="42"/>
      <c r="G24" s="42"/>
      <c r="H24" s="42"/>
      <c r="I24" s="119">
        <v>2812.8119999999999</v>
      </c>
      <c r="J24" s="119">
        <v>2788.1369999999997</v>
      </c>
      <c r="K24" s="119">
        <v>1269.7190000000001</v>
      </c>
      <c r="L24" s="119">
        <v>602.5</v>
      </c>
      <c r="M24" s="119">
        <v>1269.7190000000001</v>
      </c>
      <c r="N24" s="120">
        <v>1269.7190000000001</v>
      </c>
      <c r="O24" s="119">
        <v>861.9</v>
      </c>
      <c r="P24" s="119">
        <v>861.9</v>
      </c>
      <c r="Q24" s="61"/>
    </row>
    <row r="25" spans="1:17" x14ac:dyDescent="0.25">
      <c r="A25" s="79"/>
      <c r="B25" s="80"/>
      <c r="C25" s="80"/>
      <c r="D25" s="36" t="s">
        <v>46</v>
      </c>
      <c r="E25" s="36"/>
      <c r="F25" s="36"/>
      <c r="G25" s="36"/>
      <c r="H25" s="36"/>
      <c r="I25" s="44"/>
      <c r="J25" s="44"/>
      <c r="K25" s="44"/>
      <c r="L25" s="44"/>
      <c r="M25" s="44"/>
      <c r="N25" s="44"/>
      <c r="O25" s="118"/>
      <c r="P25" s="118"/>
      <c r="Q25" s="36"/>
    </row>
    <row r="26" spans="1:17" ht="33.75" customHeight="1" x14ac:dyDescent="0.25">
      <c r="A26" s="79"/>
      <c r="B26" s="80"/>
      <c r="C26" s="80"/>
      <c r="D26" s="36" t="s">
        <v>72</v>
      </c>
      <c r="E26" s="60" t="s">
        <v>74</v>
      </c>
      <c r="F26" s="36">
        <v>310</v>
      </c>
      <c r="G26" s="60" t="s">
        <v>99</v>
      </c>
      <c r="H26" s="60" t="s">
        <v>99</v>
      </c>
      <c r="I26" s="44">
        <v>827.17499999999995</v>
      </c>
      <c r="J26" s="44">
        <v>802.5</v>
      </c>
      <c r="K26" s="44">
        <v>802.5</v>
      </c>
      <c r="L26" s="44">
        <v>602.5</v>
      </c>
      <c r="M26" s="44">
        <v>802.5</v>
      </c>
      <c r="N26" s="44">
        <v>802.5</v>
      </c>
      <c r="O26" s="118">
        <v>450</v>
      </c>
      <c r="P26" s="118">
        <v>450</v>
      </c>
      <c r="Q26" s="36"/>
    </row>
    <row r="27" spans="1:17" ht="45" customHeight="1" x14ac:dyDescent="0.25">
      <c r="A27" s="79"/>
      <c r="B27" s="80"/>
      <c r="C27" s="80"/>
      <c r="D27" s="36" t="s">
        <v>73</v>
      </c>
      <c r="E27" s="60" t="s">
        <v>75</v>
      </c>
      <c r="F27" s="36">
        <v>310</v>
      </c>
      <c r="G27" s="60" t="s">
        <v>99</v>
      </c>
      <c r="H27" s="60" t="s">
        <v>99</v>
      </c>
      <c r="I27" s="44">
        <v>1985.6369999999999</v>
      </c>
      <c r="J27" s="44">
        <v>1985.6369999999999</v>
      </c>
      <c r="K27" s="44">
        <v>467.21899999999999</v>
      </c>
      <c r="L27" s="44">
        <v>0</v>
      </c>
      <c r="M27" s="44">
        <v>467.21899999999999</v>
      </c>
      <c r="N27" s="44">
        <v>467.21899999999999</v>
      </c>
      <c r="O27" s="118">
        <v>411.9</v>
      </c>
      <c r="P27" s="118">
        <v>411.9</v>
      </c>
      <c r="Q27" s="36"/>
    </row>
    <row r="28" spans="1:17" x14ac:dyDescent="0.25">
      <c r="A28" s="79">
        <v>4</v>
      </c>
      <c r="B28" s="80" t="s">
        <v>104</v>
      </c>
      <c r="C28" s="80" t="s">
        <v>105</v>
      </c>
      <c r="D28" s="42" t="s">
        <v>47</v>
      </c>
      <c r="E28" s="42"/>
      <c r="F28" s="42"/>
      <c r="G28" s="42"/>
      <c r="H28" s="42"/>
      <c r="I28" s="119">
        <v>1542.1030000000001</v>
      </c>
      <c r="J28" s="119">
        <v>1542.1030000000001</v>
      </c>
      <c r="K28" s="121">
        <v>1542.1030000000001</v>
      </c>
      <c r="L28" s="121">
        <v>0</v>
      </c>
      <c r="M28" s="121">
        <v>1542.1030000000001</v>
      </c>
      <c r="N28" s="121">
        <v>1542.1</v>
      </c>
      <c r="O28" s="119">
        <v>1542.1030000000001</v>
      </c>
      <c r="P28" s="119">
        <v>1542.1030000000001</v>
      </c>
      <c r="Q28" s="61"/>
    </row>
    <row r="29" spans="1:17" x14ac:dyDescent="0.25">
      <c r="A29" s="79"/>
      <c r="B29" s="80"/>
      <c r="C29" s="80"/>
      <c r="D29" s="36" t="s">
        <v>46</v>
      </c>
      <c r="E29" s="36"/>
      <c r="F29" s="36"/>
      <c r="G29" s="36"/>
      <c r="H29" s="36"/>
      <c r="I29" s="118"/>
      <c r="J29" s="118"/>
      <c r="K29" s="44"/>
      <c r="L29" s="44"/>
      <c r="M29" s="44"/>
      <c r="N29" s="44"/>
      <c r="O29" s="118"/>
      <c r="P29" s="118"/>
      <c r="Q29" s="36"/>
    </row>
    <row r="30" spans="1:17" ht="38.25" customHeight="1" x14ac:dyDescent="0.25">
      <c r="A30" s="79"/>
      <c r="B30" s="80"/>
      <c r="C30" s="80"/>
      <c r="D30" s="36" t="s">
        <v>73</v>
      </c>
      <c r="E30" s="60" t="s">
        <v>75</v>
      </c>
      <c r="F30" s="36">
        <v>310</v>
      </c>
      <c r="G30" s="36">
        <v>410081700</v>
      </c>
      <c r="H30" s="36">
        <v>244</v>
      </c>
      <c r="I30" s="118">
        <v>1542.1030000000001</v>
      </c>
      <c r="J30" s="118">
        <v>1542.1030000000001</v>
      </c>
      <c r="K30" s="44">
        <v>1542.1030000000001</v>
      </c>
      <c r="L30" s="44">
        <v>0</v>
      </c>
      <c r="M30" s="44">
        <v>1542.1030000000001</v>
      </c>
      <c r="N30" s="44">
        <v>1542.1</v>
      </c>
      <c r="O30" s="118">
        <v>1542.1030000000001</v>
      </c>
      <c r="P30" s="118">
        <v>1542.1030000000001</v>
      </c>
      <c r="Q30" s="36"/>
    </row>
    <row r="31" spans="1:17" x14ac:dyDescent="0.25">
      <c r="A31" s="79">
        <v>5</v>
      </c>
      <c r="B31" s="80" t="s">
        <v>106</v>
      </c>
      <c r="C31" s="80" t="s">
        <v>107</v>
      </c>
      <c r="D31" s="42" t="s">
        <v>47</v>
      </c>
      <c r="E31" s="42"/>
      <c r="F31" s="42"/>
      <c r="G31" s="42"/>
      <c r="H31" s="42"/>
      <c r="I31" s="119">
        <v>200</v>
      </c>
      <c r="J31" s="119">
        <v>0</v>
      </c>
      <c r="K31" s="121">
        <v>399.99549999999999</v>
      </c>
      <c r="L31" s="121">
        <v>199.99549999999999</v>
      </c>
      <c r="M31" s="121">
        <v>199.99549999999999</v>
      </c>
      <c r="N31" s="122">
        <v>199.99549999999999</v>
      </c>
      <c r="O31" s="119">
        <v>200</v>
      </c>
      <c r="P31" s="119">
        <v>200</v>
      </c>
      <c r="Q31" s="61"/>
    </row>
    <row r="32" spans="1:17" x14ac:dyDescent="0.25">
      <c r="A32" s="79"/>
      <c r="B32" s="80"/>
      <c r="C32" s="80"/>
      <c r="D32" s="36" t="s">
        <v>46</v>
      </c>
      <c r="E32" s="36"/>
      <c r="F32" s="36"/>
      <c r="G32" s="36"/>
      <c r="H32" s="36"/>
      <c r="I32" s="118"/>
      <c r="J32" s="118"/>
      <c r="K32" s="44"/>
      <c r="L32" s="44"/>
      <c r="M32" s="44"/>
      <c r="N32" s="44"/>
      <c r="O32" s="118"/>
      <c r="P32" s="118"/>
      <c r="Q32" s="36"/>
    </row>
    <row r="33" spans="1:17" ht="24" customHeight="1" x14ac:dyDescent="0.25">
      <c r="A33" s="79"/>
      <c r="B33" s="80"/>
      <c r="C33" s="80"/>
      <c r="D33" s="36" t="s">
        <v>72</v>
      </c>
      <c r="E33" s="60" t="s">
        <v>74</v>
      </c>
      <c r="F33" s="36">
        <v>309</v>
      </c>
      <c r="G33" s="36">
        <v>410081710</v>
      </c>
      <c r="H33" s="36">
        <v>244</v>
      </c>
      <c r="I33" s="118">
        <v>200</v>
      </c>
      <c r="J33" s="118">
        <v>0</v>
      </c>
      <c r="K33" s="44">
        <v>399.99549999999999</v>
      </c>
      <c r="L33" s="44">
        <v>199.99549999999999</v>
      </c>
      <c r="M33" s="44">
        <v>199.99549999999999</v>
      </c>
      <c r="N33" s="44">
        <v>199.99549999999999</v>
      </c>
      <c r="O33" s="118">
        <v>200</v>
      </c>
      <c r="P33" s="118">
        <v>200</v>
      </c>
      <c r="Q33" s="36"/>
    </row>
    <row r="34" spans="1:17" x14ac:dyDescent="0.25">
      <c r="A34" s="79">
        <v>6</v>
      </c>
      <c r="B34" s="80" t="s">
        <v>108</v>
      </c>
      <c r="C34" s="80" t="s">
        <v>109</v>
      </c>
      <c r="D34" s="42" t="s">
        <v>47</v>
      </c>
      <c r="E34" s="42"/>
      <c r="F34" s="42"/>
      <c r="G34" s="42"/>
      <c r="H34" s="42"/>
      <c r="I34" s="119">
        <v>7785.67</v>
      </c>
      <c r="J34" s="119">
        <v>6915.165</v>
      </c>
      <c r="K34" s="121">
        <v>8514.5000000000018</v>
      </c>
      <c r="L34" s="121">
        <v>3277.7146099999995</v>
      </c>
      <c r="M34" s="121">
        <v>7805.0590000000002</v>
      </c>
      <c r="N34" s="122">
        <v>7528.4758999999995</v>
      </c>
      <c r="O34" s="119">
        <v>7500</v>
      </c>
      <c r="P34" s="119">
        <v>7500</v>
      </c>
      <c r="Q34" s="61"/>
    </row>
    <row r="35" spans="1:17" x14ac:dyDescent="0.25">
      <c r="A35" s="79"/>
      <c r="B35" s="80"/>
      <c r="C35" s="80"/>
      <c r="D35" s="36" t="s">
        <v>46</v>
      </c>
      <c r="E35" s="36"/>
      <c r="F35" s="36"/>
      <c r="G35" s="36"/>
      <c r="H35" s="36"/>
      <c r="I35" s="118"/>
      <c r="J35" s="118"/>
      <c r="K35" s="44"/>
      <c r="L35" s="44"/>
      <c r="M35" s="44"/>
      <c r="N35" s="44"/>
      <c r="O35" s="118"/>
      <c r="P35" s="118"/>
      <c r="Q35" s="36"/>
    </row>
    <row r="36" spans="1:17" ht="15.75" customHeight="1" x14ac:dyDescent="0.25">
      <c r="A36" s="79"/>
      <c r="B36" s="80"/>
      <c r="C36" s="80"/>
      <c r="D36" s="36" t="s">
        <v>72</v>
      </c>
      <c r="E36" s="60" t="s">
        <v>74</v>
      </c>
      <c r="F36" s="36">
        <v>309</v>
      </c>
      <c r="G36" s="60" t="s">
        <v>99</v>
      </c>
      <c r="H36" s="60" t="s">
        <v>99</v>
      </c>
      <c r="I36" s="118">
        <v>7785.67</v>
      </c>
      <c r="J36" s="118">
        <v>6915.165</v>
      </c>
      <c r="K36" s="44">
        <v>8514.5000000000018</v>
      </c>
      <c r="L36" s="44">
        <v>3277.7146099999995</v>
      </c>
      <c r="M36" s="44">
        <v>7805.0590000000002</v>
      </c>
      <c r="N36" s="44">
        <v>7528.4758999999995</v>
      </c>
      <c r="O36" s="118">
        <v>7500</v>
      </c>
      <c r="P36" s="118">
        <v>7500</v>
      </c>
      <c r="Q36" s="36"/>
    </row>
    <row r="37" spans="1:17" ht="18.75" x14ac:dyDescent="0.25">
      <c r="A37" s="34"/>
    </row>
    <row r="38" spans="1:17" ht="18.75" x14ac:dyDescent="0.25">
      <c r="A38" s="34"/>
    </row>
    <row r="39" spans="1:17" ht="18.75" customHeight="1" x14ac:dyDescent="0.3">
      <c r="A39" s="68" t="s">
        <v>112</v>
      </c>
      <c r="B39" s="68"/>
      <c r="C39" s="68"/>
      <c r="D39" s="68"/>
      <c r="E39" s="68"/>
      <c r="F39" s="68"/>
      <c r="G39" s="68"/>
      <c r="H39" s="68"/>
      <c r="I39" s="68"/>
      <c r="J39" s="68"/>
      <c r="K39" s="81"/>
      <c r="L39" s="81"/>
      <c r="Q39" s="35"/>
    </row>
    <row r="40" spans="1:17" ht="18.75" x14ac:dyDescent="0.25">
      <c r="A40" s="34"/>
    </row>
    <row r="41" spans="1:17" x14ac:dyDescent="0.25">
      <c r="A41" s="82" t="s">
        <v>94</v>
      </c>
      <c r="B41" s="115"/>
      <c r="C41" s="115"/>
    </row>
    <row r="42" spans="1:17" x14ac:dyDescent="0.25">
      <c r="A42" s="67" t="s">
        <v>95</v>
      </c>
      <c r="B42" s="115"/>
      <c r="C42" s="115"/>
    </row>
  </sheetData>
  <mergeCells count="45">
    <mergeCell ref="K39:L39"/>
    <mergeCell ref="A39:J39"/>
    <mergeCell ref="A41:C41"/>
    <mergeCell ref="A42:C42"/>
    <mergeCell ref="B28:B30"/>
    <mergeCell ref="C28:C30"/>
    <mergeCell ref="A31:A33"/>
    <mergeCell ref="B31:B33"/>
    <mergeCell ref="C31:C33"/>
    <mergeCell ref="A34:A36"/>
    <mergeCell ref="B34:B36"/>
    <mergeCell ref="C34:C36"/>
    <mergeCell ref="I12:P12"/>
    <mergeCell ref="A12:A15"/>
    <mergeCell ref="B12:B15"/>
    <mergeCell ref="C12:C15"/>
    <mergeCell ref="D12:D15"/>
    <mergeCell ref="E12:H13"/>
    <mergeCell ref="B17:B20"/>
    <mergeCell ref="C17:C20"/>
    <mergeCell ref="A21:A23"/>
    <mergeCell ref="B21:B23"/>
    <mergeCell ref="C21:C23"/>
    <mergeCell ref="A24:A27"/>
    <mergeCell ref="B24:B27"/>
    <mergeCell ref="C24:C27"/>
    <mergeCell ref="A28:A30"/>
    <mergeCell ref="A10:Q10"/>
    <mergeCell ref="Q12:Q15"/>
    <mergeCell ref="I13:J14"/>
    <mergeCell ref="K13:N13"/>
    <mergeCell ref="O13:P14"/>
    <mergeCell ref="E14:E15"/>
    <mergeCell ref="F14:F15"/>
    <mergeCell ref="G14:G15"/>
    <mergeCell ref="H14:H15"/>
    <mergeCell ref="K14:L14"/>
    <mergeCell ref="M14:N14"/>
    <mergeCell ref="A17:A20"/>
    <mergeCell ref="A9:Q9"/>
    <mergeCell ref="A7:Q7"/>
    <mergeCell ref="A4:Q4"/>
    <mergeCell ref="A5:Q5"/>
    <mergeCell ref="A6:Q6"/>
    <mergeCell ref="A8:Q8"/>
  </mergeCells>
  <pageMargins left="0.78740157480314965" right="0.78740157480314965" top="1.1811023622047245" bottom="0.67" header="0.31496062992125984" footer="0.31496062992125984"/>
  <pageSetup paperSize="9" scale="4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62"/>
  <sheetViews>
    <sheetView topLeftCell="A36" zoomScale="85" zoomScaleNormal="85" workbookViewId="0">
      <selection activeCell="E52" sqref="A1:XFD1048576"/>
    </sheetView>
  </sheetViews>
  <sheetFormatPr defaultRowHeight="15.75" x14ac:dyDescent="0.25"/>
  <cols>
    <col min="1" max="1" width="4.7109375" style="33" customWidth="1"/>
    <col min="2" max="2" width="16.85546875" style="33" customWidth="1"/>
    <col min="3" max="3" width="17.140625" style="33" customWidth="1"/>
    <col min="4" max="4" width="37" style="33" customWidth="1"/>
    <col min="5" max="8" width="15.85546875" style="33" customWidth="1"/>
    <col min="9" max="9" width="15.42578125" style="33" customWidth="1"/>
    <col min="10" max="12" width="15.85546875" style="33" customWidth="1"/>
    <col min="13" max="13" width="14.85546875" style="33" customWidth="1"/>
    <col min="14" max="16384" width="9.140625" style="33"/>
  </cols>
  <sheetData>
    <row r="1" spans="1:13" ht="18.75" x14ac:dyDescent="0.25">
      <c r="J1" s="38" t="s">
        <v>113</v>
      </c>
    </row>
    <row r="2" spans="1:13" ht="18.75" x14ac:dyDescent="0.25">
      <c r="J2" s="38"/>
    </row>
    <row r="3" spans="1:13" ht="18.75" x14ac:dyDescent="0.25">
      <c r="A3" s="34"/>
    </row>
    <row r="4" spans="1:13" ht="18.75" x14ac:dyDescent="0.25">
      <c r="A4" s="77" t="s">
        <v>45</v>
      </c>
      <c r="B4" s="77"/>
      <c r="C4" s="77"/>
      <c r="D4" s="77"/>
      <c r="E4" s="77"/>
      <c r="F4" s="77"/>
      <c r="G4" s="77"/>
      <c r="H4" s="77"/>
      <c r="I4" s="77"/>
      <c r="J4" s="77"/>
      <c r="K4" s="77"/>
      <c r="L4" s="77"/>
      <c r="M4" s="77"/>
    </row>
    <row r="5" spans="1:13" ht="18.75" x14ac:dyDescent="0.25">
      <c r="A5" s="77" t="s">
        <v>71</v>
      </c>
      <c r="B5" s="77"/>
      <c r="C5" s="77"/>
      <c r="D5" s="77"/>
      <c r="E5" s="77"/>
      <c r="F5" s="77"/>
      <c r="G5" s="77"/>
      <c r="H5" s="77"/>
      <c r="I5" s="77"/>
      <c r="J5" s="77"/>
      <c r="K5" s="77"/>
      <c r="L5" s="77"/>
      <c r="M5" s="77"/>
    </row>
    <row r="6" spans="1:13" ht="18.75" x14ac:dyDescent="0.25">
      <c r="A6" s="77" t="s">
        <v>114</v>
      </c>
      <c r="B6" s="77"/>
      <c r="C6" s="77"/>
      <c r="D6" s="77"/>
      <c r="E6" s="77"/>
      <c r="F6" s="77"/>
      <c r="G6" s="77"/>
      <c r="H6" s="77"/>
      <c r="I6" s="77"/>
      <c r="J6" s="77"/>
      <c r="K6" s="77"/>
      <c r="L6" s="77"/>
      <c r="M6" s="77"/>
    </row>
    <row r="7" spans="1:13" ht="22.5" x14ac:dyDescent="0.25">
      <c r="A7" s="70" t="s">
        <v>61</v>
      </c>
      <c r="B7" s="70"/>
      <c r="C7" s="70"/>
      <c r="D7" s="70"/>
      <c r="E7" s="70"/>
      <c r="F7" s="70"/>
      <c r="G7" s="70"/>
      <c r="H7" s="70"/>
      <c r="I7" s="70"/>
      <c r="J7" s="70"/>
      <c r="K7" s="70"/>
      <c r="L7" s="70"/>
      <c r="M7" s="70"/>
    </row>
    <row r="8" spans="1:13" ht="18.75" x14ac:dyDescent="0.25">
      <c r="A8" s="77" t="s">
        <v>70</v>
      </c>
      <c r="B8" s="77"/>
      <c r="C8" s="77"/>
      <c r="D8" s="77"/>
      <c r="E8" s="77"/>
      <c r="F8" s="77"/>
      <c r="G8" s="77"/>
      <c r="H8" s="77"/>
      <c r="I8" s="77"/>
      <c r="J8" s="77"/>
      <c r="K8" s="77"/>
      <c r="L8" s="77"/>
      <c r="M8" s="77"/>
    </row>
    <row r="9" spans="1:13" ht="18.75" x14ac:dyDescent="0.25">
      <c r="A9" s="59"/>
      <c r="B9" s="59"/>
      <c r="C9" s="59"/>
      <c r="D9" s="59"/>
      <c r="E9" s="59"/>
      <c r="F9" s="59"/>
      <c r="G9" s="59"/>
      <c r="H9" s="59"/>
      <c r="I9" s="59"/>
      <c r="J9" s="59"/>
      <c r="K9" s="59"/>
      <c r="L9" s="59"/>
      <c r="M9" s="59"/>
    </row>
    <row r="10" spans="1:13" ht="18.75" x14ac:dyDescent="0.25">
      <c r="M10" s="37" t="s">
        <v>69</v>
      </c>
    </row>
    <row r="11" spans="1:13" x14ac:dyDescent="0.25">
      <c r="A11" s="71" t="s">
        <v>41</v>
      </c>
      <c r="B11" s="71" t="s">
        <v>68</v>
      </c>
      <c r="C11" s="71" t="s">
        <v>57</v>
      </c>
      <c r="D11" s="71" t="s">
        <v>67</v>
      </c>
      <c r="E11" s="71">
        <v>2016</v>
      </c>
      <c r="F11" s="71"/>
      <c r="G11" s="71">
        <v>2017</v>
      </c>
      <c r="H11" s="71"/>
      <c r="I11" s="71"/>
      <c r="J11" s="71"/>
      <c r="K11" s="71" t="s">
        <v>37</v>
      </c>
      <c r="L11" s="71"/>
      <c r="M11" s="71" t="s">
        <v>54</v>
      </c>
    </row>
    <row r="12" spans="1:13" x14ac:dyDescent="0.25">
      <c r="A12" s="71"/>
      <c r="B12" s="71"/>
      <c r="C12" s="71"/>
      <c r="D12" s="71"/>
      <c r="E12" s="71"/>
      <c r="F12" s="71"/>
      <c r="G12" s="71" t="s">
        <v>35</v>
      </c>
      <c r="H12" s="71"/>
      <c r="I12" s="71" t="s">
        <v>34</v>
      </c>
      <c r="J12" s="71"/>
      <c r="K12" s="71"/>
      <c r="L12" s="71"/>
      <c r="M12" s="71"/>
    </row>
    <row r="13" spans="1:13" x14ac:dyDescent="0.25">
      <c r="A13" s="71"/>
      <c r="B13" s="71"/>
      <c r="C13" s="71"/>
      <c r="D13" s="71"/>
      <c r="E13" s="60" t="s">
        <v>10</v>
      </c>
      <c r="F13" s="60" t="s">
        <v>11</v>
      </c>
      <c r="G13" s="60" t="s">
        <v>10</v>
      </c>
      <c r="H13" s="60" t="s">
        <v>11</v>
      </c>
      <c r="I13" s="60" t="s">
        <v>10</v>
      </c>
      <c r="J13" s="60" t="s">
        <v>11</v>
      </c>
      <c r="K13" s="60">
        <v>2018</v>
      </c>
      <c r="L13" s="60">
        <v>2019</v>
      </c>
      <c r="M13" s="71"/>
    </row>
    <row r="14" spans="1:13" x14ac:dyDescent="0.25">
      <c r="A14" s="60">
        <v>1</v>
      </c>
      <c r="B14" s="60">
        <v>2</v>
      </c>
      <c r="C14" s="60">
        <v>3</v>
      </c>
      <c r="D14" s="60">
        <v>4</v>
      </c>
      <c r="E14" s="60">
        <v>5</v>
      </c>
      <c r="F14" s="60">
        <v>6</v>
      </c>
      <c r="G14" s="60">
        <v>7</v>
      </c>
      <c r="H14" s="60">
        <v>8</v>
      </c>
      <c r="I14" s="60">
        <v>9</v>
      </c>
      <c r="J14" s="60">
        <v>10</v>
      </c>
      <c r="K14" s="60">
        <v>11</v>
      </c>
      <c r="L14" s="60">
        <v>12</v>
      </c>
      <c r="M14" s="60">
        <v>13</v>
      </c>
    </row>
    <row r="15" spans="1:13" x14ac:dyDescent="0.25">
      <c r="A15" s="85">
        <v>1</v>
      </c>
      <c r="B15" s="86" t="s">
        <v>48</v>
      </c>
      <c r="C15" s="80" t="s">
        <v>80</v>
      </c>
      <c r="D15" s="43" t="s">
        <v>66</v>
      </c>
      <c r="E15" s="117">
        <v>12490.584499999999</v>
      </c>
      <c r="F15" s="117">
        <v>11245.404499999999</v>
      </c>
      <c r="G15" s="117">
        <v>11876.317500000001</v>
      </c>
      <c r="H15" s="117">
        <v>4080.2101099999995</v>
      </c>
      <c r="I15" s="117">
        <v>10966.876499999998</v>
      </c>
      <c r="J15" s="117">
        <v>10690.2904</v>
      </c>
      <c r="K15" s="117">
        <v>10254.003000000001</v>
      </c>
      <c r="L15" s="117">
        <v>10254.003000000001</v>
      </c>
      <c r="M15" s="43"/>
    </row>
    <row r="16" spans="1:13" x14ac:dyDescent="0.25">
      <c r="A16" s="85"/>
      <c r="B16" s="86"/>
      <c r="C16" s="80"/>
      <c r="D16" s="36" t="s">
        <v>65</v>
      </c>
      <c r="E16" s="118"/>
      <c r="F16" s="118"/>
      <c r="G16" s="118"/>
      <c r="H16" s="118"/>
      <c r="I16" s="118"/>
      <c r="J16" s="118"/>
      <c r="K16" s="118"/>
      <c r="L16" s="118"/>
      <c r="M16" s="36"/>
    </row>
    <row r="17" spans="1:13" x14ac:dyDescent="0.25">
      <c r="A17" s="85"/>
      <c r="B17" s="86"/>
      <c r="C17" s="80"/>
      <c r="D17" s="40" t="s">
        <v>76</v>
      </c>
      <c r="E17" s="118">
        <v>0</v>
      </c>
      <c r="F17" s="118">
        <v>0</v>
      </c>
      <c r="G17" s="118">
        <v>0</v>
      </c>
      <c r="H17" s="118">
        <v>0</v>
      </c>
      <c r="I17" s="118">
        <v>0</v>
      </c>
      <c r="J17" s="118">
        <v>0</v>
      </c>
      <c r="K17" s="118">
        <v>0</v>
      </c>
      <c r="L17" s="118">
        <v>0</v>
      </c>
      <c r="M17" s="36"/>
    </row>
    <row r="18" spans="1:13" x14ac:dyDescent="0.25">
      <c r="A18" s="85"/>
      <c r="B18" s="86"/>
      <c r="C18" s="80"/>
      <c r="D18" s="36" t="s">
        <v>77</v>
      </c>
      <c r="E18" s="118">
        <v>689.3</v>
      </c>
      <c r="F18" s="118">
        <v>689.3</v>
      </c>
      <c r="G18" s="118">
        <v>1418.7</v>
      </c>
      <c r="H18" s="118">
        <v>352.5</v>
      </c>
      <c r="I18" s="118">
        <v>1182</v>
      </c>
      <c r="J18" s="118">
        <v>1024.28331</v>
      </c>
      <c r="K18" s="118">
        <v>0</v>
      </c>
      <c r="L18" s="118">
        <v>0</v>
      </c>
      <c r="M18" s="36"/>
    </row>
    <row r="19" spans="1:13" x14ac:dyDescent="0.25">
      <c r="A19" s="85"/>
      <c r="B19" s="86"/>
      <c r="C19" s="80"/>
      <c r="D19" s="36" t="s">
        <v>64</v>
      </c>
      <c r="E19" s="118">
        <v>11301.2845</v>
      </c>
      <c r="F19" s="118">
        <v>10056.104499999999</v>
      </c>
      <c r="G19" s="118">
        <v>10457.6175</v>
      </c>
      <c r="H19" s="118">
        <v>3727.7101099999995</v>
      </c>
      <c r="I19" s="118">
        <v>9784.8764999999985</v>
      </c>
      <c r="J19" s="118">
        <v>9666.0070899999992</v>
      </c>
      <c r="K19" s="118">
        <v>10254.003000000001</v>
      </c>
      <c r="L19" s="118">
        <v>10254.003000000001</v>
      </c>
      <c r="M19" s="36"/>
    </row>
    <row r="20" spans="1:13" ht="46.5" customHeight="1" x14ac:dyDescent="0.25">
      <c r="A20" s="85"/>
      <c r="B20" s="86"/>
      <c r="C20" s="80"/>
      <c r="D20" s="39" t="s">
        <v>78</v>
      </c>
      <c r="E20" s="118">
        <v>0</v>
      </c>
      <c r="F20" s="118">
        <v>0</v>
      </c>
      <c r="G20" s="118">
        <v>0</v>
      </c>
      <c r="H20" s="118">
        <v>0</v>
      </c>
      <c r="I20" s="118">
        <v>0</v>
      </c>
      <c r="J20" s="118">
        <v>0</v>
      </c>
      <c r="K20" s="118">
        <v>0</v>
      </c>
      <c r="L20" s="118">
        <v>0</v>
      </c>
      <c r="M20" s="36"/>
    </row>
    <row r="21" spans="1:13" ht="36" customHeight="1" x14ac:dyDescent="0.25">
      <c r="A21" s="85"/>
      <c r="B21" s="86"/>
      <c r="C21" s="80"/>
      <c r="D21" s="36" t="s">
        <v>63</v>
      </c>
      <c r="E21" s="118">
        <v>500</v>
      </c>
      <c r="F21" s="118">
        <v>500</v>
      </c>
      <c r="G21" s="118">
        <v>0</v>
      </c>
      <c r="H21" s="118">
        <v>0</v>
      </c>
      <c r="I21" s="118">
        <v>0</v>
      </c>
      <c r="J21" s="118">
        <v>0</v>
      </c>
      <c r="K21" s="118">
        <v>0</v>
      </c>
      <c r="L21" s="118">
        <v>0</v>
      </c>
      <c r="M21" s="36"/>
    </row>
    <row r="22" spans="1:13" x14ac:dyDescent="0.25">
      <c r="A22" s="85">
        <v>2</v>
      </c>
      <c r="B22" s="86" t="s">
        <v>100</v>
      </c>
      <c r="C22" s="80" t="s">
        <v>101</v>
      </c>
      <c r="D22" s="61" t="s">
        <v>66</v>
      </c>
      <c r="E22" s="123">
        <v>150</v>
      </c>
      <c r="F22" s="123">
        <v>0</v>
      </c>
      <c r="G22" s="123">
        <v>150</v>
      </c>
      <c r="H22" s="123">
        <v>0</v>
      </c>
      <c r="I22" s="123">
        <v>150</v>
      </c>
      <c r="J22" s="123">
        <v>150</v>
      </c>
      <c r="K22" s="123">
        <v>150</v>
      </c>
      <c r="L22" s="123">
        <v>150</v>
      </c>
      <c r="M22" s="61"/>
    </row>
    <row r="23" spans="1:13" x14ac:dyDescent="0.25">
      <c r="A23" s="85"/>
      <c r="B23" s="86"/>
      <c r="C23" s="80"/>
      <c r="D23" s="36" t="s">
        <v>65</v>
      </c>
      <c r="E23" s="118"/>
      <c r="F23" s="118"/>
      <c r="G23" s="118"/>
      <c r="H23" s="118"/>
      <c r="I23" s="118"/>
      <c r="J23" s="118"/>
      <c r="K23" s="118"/>
      <c r="L23" s="118"/>
      <c r="M23" s="36"/>
    </row>
    <row r="24" spans="1:13" x14ac:dyDescent="0.25">
      <c r="A24" s="85"/>
      <c r="B24" s="86"/>
      <c r="C24" s="80"/>
      <c r="D24" s="40" t="s">
        <v>76</v>
      </c>
      <c r="E24" s="118"/>
      <c r="F24" s="118"/>
      <c r="G24" s="118"/>
      <c r="H24" s="118"/>
      <c r="I24" s="118"/>
      <c r="J24" s="118"/>
      <c r="K24" s="118"/>
      <c r="L24" s="118"/>
      <c r="M24" s="36"/>
    </row>
    <row r="25" spans="1:13" x14ac:dyDescent="0.25">
      <c r="A25" s="85"/>
      <c r="B25" s="86"/>
      <c r="C25" s="80"/>
      <c r="D25" s="36" t="s">
        <v>77</v>
      </c>
      <c r="E25" s="118"/>
      <c r="F25" s="118"/>
      <c r="G25" s="118"/>
      <c r="H25" s="118"/>
      <c r="I25" s="118"/>
      <c r="J25" s="118"/>
      <c r="K25" s="118"/>
      <c r="L25" s="118"/>
      <c r="M25" s="36"/>
    </row>
    <row r="26" spans="1:13" x14ac:dyDescent="0.25">
      <c r="A26" s="85"/>
      <c r="B26" s="86"/>
      <c r="C26" s="80"/>
      <c r="D26" s="36" t="s">
        <v>64</v>
      </c>
      <c r="E26" s="118">
        <v>150</v>
      </c>
      <c r="F26" s="118">
        <v>0</v>
      </c>
      <c r="G26" s="118">
        <v>150</v>
      </c>
      <c r="H26" s="118">
        <v>0</v>
      </c>
      <c r="I26" s="118">
        <v>150</v>
      </c>
      <c r="J26" s="118">
        <v>150</v>
      </c>
      <c r="K26" s="118">
        <v>150</v>
      </c>
      <c r="L26" s="118">
        <v>150</v>
      </c>
      <c r="M26" s="36"/>
    </row>
    <row r="27" spans="1:13" ht="31.5" x14ac:dyDescent="0.25">
      <c r="A27" s="85"/>
      <c r="B27" s="86"/>
      <c r="C27" s="80"/>
      <c r="D27" s="39" t="s">
        <v>78</v>
      </c>
      <c r="E27" s="118"/>
      <c r="F27" s="118"/>
      <c r="G27" s="118"/>
      <c r="H27" s="118"/>
      <c r="I27" s="118"/>
      <c r="J27" s="118"/>
      <c r="K27" s="118"/>
      <c r="L27" s="118"/>
      <c r="M27" s="36"/>
    </row>
    <row r="28" spans="1:13" x14ac:dyDescent="0.25">
      <c r="A28" s="85"/>
      <c r="B28" s="86"/>
      <c r="C28" s="80"/>
      <c r="D28" s="36" t="s">
        <v>63</v>
      </c>
      <c r="E28" s="44"/>
      <c r="F28" s="44"/>
      <c r="G28" s="118"/>
      <c r="H28" s="118"/>
      <c r="I28" s="118"/>
      <c r="J28" s="118"/>
      <c r="K28" s="118"/>
      <c r="L28" s="118"/>
      <c r="M28" s="36"/>
    </row>
    <row r="29" spans="1:13" x14ac:dyDescent="0.25">
      <c r="A29" s="85">
        <v>3</v>
      </c>
      <c r="B29" s="86" t="s">
        <v>102</v>
      </c>
      <c r="C29" s="80" t="s">
        <v>103</v>
      </c>
      <c r="D29" s="61" t="s">
        <v>66</v>
      </c>
      <c r="E29" s="124">
        <v>2812.8114999999998</v>
      </c>
      <c r="F29" s="124">
        <v>2788.1365000000001</v>
      </c>
      <c r="G29" s="123">
        <v>1269.7190000000001</v>
      </c>
      <c r="H29" s="123">
        <v>602.5</v>
      </c>
      <c r="I29" s="125">
        <v>1269.7190000000001</v>
      </c>
      <c r="J29" s="126">
        <v>1269.7190000000001</v>
      </c>
      <c r="K29" s="123">
        <v>861.9</v>
      </c>
      <c r="L29" s="123">
        <v>861.9</v>
      </c>
      <c r="M29" s="61"/>
    </row>
    <row r="30" spans="1:13" x14ac:dyDescent="0.25">
      <c r="A30" s="85"/>
      <c r="B30" s="86"/>
      <c r="C30" s="80"/>
      <c r="D30" s="36" t="s">
        <v>65</v>
      </c>
      <c r="E30" s="44"/>
      <c r="F30" s="44"/>
      <c r="G30" s="118"/>
      <c r="H30" s="118"/>
      <c r="I30" s="118"/>
      <c r="J30" s="118"/>
      <c r="K30" s="118"/>
      <c r="L30" s="118"/>
      <c r="M30" s="36"/>
    </row>
    <row r="31" spans="1:13" x14ac:dyDescent="0.25">
      <c r="A31" s="85"/>
      <c r="B31" s="86"/>
      <c r="C31" s="80"/>
      <c r="D31" s="40" t="s">
        <v>76</v>
      </c>
      <c r="E31" s="44"/>
      <c r="F31" s="44"/>
      <c r="G31" s="118"/>
      <c r="H31" s="118"/>
      <c r="I31" s="118"/>
      <c r="J31" s="118"/>
      <c r="K31" s="118"/>
      <c r="L31" s="118"/>
      <c r="M31" s="36"/>
    </row>
    <row r="32" spans="1:13" x14ac:dyDescent="0.25">
      <c r="A32" s="85"/>
      <c r="B32" s="86"/>
      <c r="C32" s="80"/>
      <c r="D32" s="36" t="s">
        <v>77</v>
      </c>
      <c r="E32" s="44">
        <v>404.2</v>
      </c>
      <c r="F32" s="44">
        <v>404.2</v>
      </c>
      <c r="G32" s="118">
        <v>404.2</v>
      </c>
      <c r="H32" s="118">
        <v>352.5</v>
      </c>
      <c r="I32" s="118">
        <v>404.2</v>
      </c>
      <c r="J32" s="118">
        <v>404.2</v>
      </c>
      <c r="K32" s="118">
        <v>0</v>
      </c>
      <c r="L32" s="118">
        <v>0</v>
      </c>
      <c r="M32" s="36"/>
    </row>
    <row r="33" spans="1:13" x14ac:dyDescent="0.25">
      <c r="A33" s="85"/>
      <c r="B33" s="86"/>
      <c r="C33" s="80"/>
      <c r="D33" s="36" t="s">
        <v>64</v>
      </c>
      <c r="E33" s="44">
        <v>1908.6115</v>
      </c>
      <c r="F33" s="44">
        <v>1883.9365</v>
      </c>
      <c r="G33" s="118">
        <v>865.51900000000001</v>
      </c>
      <c r="H33" s="118">
        <v>250</v>
      </c>
      <c r="I33" s="118">
        <v>865.51900000000001</v>
      </c>
      <c r="J33" s="118">
        <v>865.51900000000001</v>
      </c>
      <c r="K33" s="118">
        <v>861.9</v>
      </c>
      <c r="L33" s="118">
        <v>861.9</v>
      </c>
      <c r="M33" s="36"/>
    </row>
    <row r="34" spans="1:13" ht="31.5" x14ac:dyDescent="0.25">
      <c r="A34" s="85"/>
      <c r="B34" s="86"/>
      <c r="C34" s="80"/>
      <c r="D34" s="39" t="s">
        <v>78</v>
      </c>
      <c r="E34" s="44"/>
      <c r="F34" s="44"/>
      <c r="G34" s="118"/>
      <c r="H34" s="118"/>
      <c r="I34" s="118"/>
      <c r="J34" s="118"/>
      <c r="K34" s="118"/>
      <c r="L34" s="118"/>
      <c r="M34" s="36"/>
    </row>
    <row r="35" spans="1:13" x14ac:dyDescent="0.25">
      <c r="A35" s="85"/>
      <c r="B35" s="86"/>
      <c r="C35" s="80"/>
      <c r="D35" s="36" t="s">
        <v>63</v>
      </c>
      <c r="E35" s="44">
        <v>500</v>
      </c>
      <c r="F35" s="44">
        <v>500</v>
      </c>
      <c r="G35" s="118"/>
      <c r="H35" s="118"/>
      <c r="I35" s="118"/>
      <c r="J35" s="118"/>
      <c r="K35" s="118"/>
      <c r="L35" s="118"/>
      <c r="M35" s="36"/>
    </row>
    <row r="36" spans="1:13" x14ac:dyDescent="0.25">
      <c r="A36" s="85">
        <v>4</v>
      </c>
      <c r="B36" s="86" t="s">
        <v>104</v>
      </c>
      <c r="C36" s="80" t="s">
        <v>105</v>
      </c>
      <c r="D36" s="61" t="s">
        <v>66</v>
      </c>
      <c r="E36" s="124">
        <v>1542.1030000000001</v>
      </c>
      <c r="F36" s="124">
        <v>1542.1030000000001</v>
      </c>
      <c r="G36" s="123">
        <v>1542.1030000000001</v>
      </c>
      <c r="H36" s="123">
        <v>0</v>
      </c>
      <c r="I36" s="123">
        <v>1542.1030000000001</v>
      </c>
      <c r="J36" s="123">
        <v>1542.1</v>
      </c>
      <c r="K36" s="123">
        <v>1542.1030000000001</v>
      </c>
      <c r="L36" s="123">
        <v>1542.1030000000001</v>
      </c>
      <c r="M36" s="61"/>
    </row>
    <row r="37" spans="1:13" x14ac:dyDescent="0.25">
      <c r="A37" s="85"/>
      <c r="B37" s="86"/>
      <c r="C37" s="80"/>
      <c r="D37" s="36" t="s">
        <v>65</v>
      </c>
      <c r="E37" s="44"/>
      <c r="F37" s="44"/>
      <c r="G37" s="118"/>
      <c r="H37" s="118"/>
      <c r="I37" s="118"/>
      <c r="J37" s="118"/>
      <c r="K37" s="118"/>
      <c r="L37" s="118"/>
      <c r="M37" s="36"/>
    </row>
    <row r="38" spans="1:13" x14ac:dyDescent="0.25">
      <c r="A38" s="85"/>
      <c r="B38" s="86"/>
      <c r="C38" s="80"/>
      <c r="D38" s="40" t="s">
        <v>76</v>
      </c>
      <c r="E38" s="44"/>
      <c r="F38" s="44"/>
      <c r="G38" s="118"/>
      <c r="H38" s="118"/>
      <c r="I38" s="118"/>
      <c r="J38" s="118"/>
      <c r="K38" s="118"/>
      <c r="L38" s="118"/>
      <c r="M38" s="36"/>
    </row>
    <row r="39" spans="1:13" x14ac:dyDescent="0.25">
      <c r="A39" s="85"/>
      <c r="B39" s="86"/>
      <c r="C39" s="80"/>
      <c r="D39" s="36" t="s">
        <v>77</v>
      </c>
      <c r="E39" s="44"/>
      <c r="F39" s="44"/>
      <c r="G39" s="118"/>
      <c r="H39" s="118"/>
      <c r="I39" s="118"/>
      <c r="J39" s="118"/>
      <c r="K39" s="118"/>
      <c r="L39" s="118"/>
      <c r="M39" s="36"/>
    </row>
    <row r="40" spans="1:13" x14ac:dyDescent="0.25">
      <c r="A40" s="85"/>
      <c r="B40" s="86"/>
      <c r="C40" s="80"/>
      <c r="D40" s="36" t="s">
        <v>64</v>
      </c>
      <c r="E40" s="44">
        <v>1542.1030000000001</v>
      </c>
      <c r="F40" s="44">
        <v>1542.1030000000001</v>
      </c>
      <c r="G40" s="118">
        <v>1542.1030000000001</v>
      </c>
      <c r="H40" s="118">
        <v>0</v>
      </c>
      <c r="I40" s="118">
        <v>1542.1030000000001</v>
      </c>
      <c r="J40" s="118">
        <v>1542.1</v>
      </c>
      <c r="K40" s="118">
        <v>1542.1030000000001</v>
      </c>
      <c r="L40" s="118">
        <v>1542.1030000000001</v>
      </c>
      <c r="M40" s="36"/>
    </row>
    <row r="41" spans="1:13" ht="31.5" x14ac:dyDescent="0.25">
      <c r="A41" s="85"/>
      <c r="B41" s="86"/>
      <c r="C41" s="80"/>
      <c r="D41" s="39" t="s">
        <v>78</v>
      </c>
      <c r="E41" s="44"/>
      <c r="F41" s="44"/>
      <c r="G41" s="118"/>
      <c r="H41" s="118"/>
      <c r="I41" s="118"/>
      <c r="J41" s="118"/>
      <c r="K41" s="118"/>
      <c r="L41" s="118"/>
      <c r="M41" s="36"/>
    </row>
    <row r="42" spans="1:13" x14ac:dyDescent="0.25">
      <c r="A42" s="85"/>
      <c r="B42" s="86"/>
      <c r="C42" s="80"/>
      <c r="D42" s="36" t="s">
        <v>63</v>
      </c>
      <c r="E42" s="44"/>
      <c r="F42" s="44"/>
      <c r="G42" s="118"/>
      <c r="H42" s="118"/>
      <c r="I42" s="118"/>
      <c r="J42" s="118"/>
      <c r="K42" s="118"/>
      <c r="L42" s="118"/>
      <c r="M42" s="36"/>
    </row>
    <row r="43" spans="1:13" x14ac:dyDescent="0.25">
      <c r="A43" s="85">
        <v>5</v>
      </c>
      <c r="B43" s="86" t="s">
        <v>106</v>
      </c>
      <c r="C43" s="80" t="s">
        <v>107</v>
      </c>
      <c r="D43" s="61" t="s">
        <v>66</v>
      </c>
      <c r="E43" s="124">
        <v>200</v>
      </c>
      <c r="F43" s="124">
        <v>0</v>
      </c>
      <c r="G43" s="123">
        <v>399.99599999999998</v>
      </c>
      <c r="H43" s="123">
        <v>199.99549999999999</v>
      </c>
      <c r="I43" s="123">
        <v>199.99549999999999</v>
      </c>
      <c r="J43" s="126">
        <v>199.99549999999999</v>
      </c>
      <c r="K43" s="123">
        <v>200</v>
      </c>
      <c r="L43" s="123">
        <v>200</v>
      </c>
      <c r="M43" s="61"/>
    </row>
    <row r="44" spans="1:13" x14ac:dyDescent="0.25">
      <c r="A44" s="85"/>
      <c r="B44" s="86"/>
      <c r="C44" s="80"/>
      <c r="D44" s="36" t="s">
        <v>65</v>
      </c>
      <c r="E44" s="44"/>
      <c r="F44" s="44"/>
      <c r="G44" s="118"/>
      <c r="H44" s="118"/>
      <c r="I44" s="118"/>
      <c r="J44" s="118"/>
      <c r="K44" s="118"/>
      <c r="L44" s="118"/>
      <c r="M44" s="36"/>
    </row>
    <row r="45" spans="1:13" x14ac:dyDescent="0.25">
      <c r="A45" s="85"/>
      <c r="B45" s="86"/>
      <c r="C45" s="80"/>
      <c r="D45" s="40" t="s">
        <v>76</v>
      </c>
      <c r="E45" s="44"/>
      <c r="F45" s="44"/>
      <c r="G45" s="118"/>
      <c r="H45" s="118"/>
      <c r="I45" s="118"/>
      <c r="J45" s="118"/>
      <c r="K45" s="118"/>
      <c r="L45" s="118"/>
      <c r="M45" s="36"/>
    </row>
    <row r="46" spans="1:13" x14ac:dyDescent="0.25">
      <c r="A46" s="85"/>
      <c r="B46" s="86"/>
      <c r="C46" s="80"/>
      <c r="D46" s="36" t="s">
        <v>77</v>
      </c>
      <c r="E46" s="44"/>
      <c r="F46" s="44"/>
      <c r="G46" s="118"/>
      <c r="H46" s="118"/>
      <c r="I46" s="118"/>
      <c r="J46" s="118"/>
      <c r="K46" s="118"/>
      <c r="L46" s="118"/>
      <c r="M46" s="36"/>
    </row>
    <row r="47" spans="1:13" x14ac:dyDescent="0.25">
      <c r="A47" s="85"/>
      <c r="B47" s="86"/>
      <c r="C47" s="80"/>
      <c r="D47" s="36" t="s">
        <v>64</v>
      </c>
      <c r="E47" s="44">
        <v>200</v>
      </c>
      <c r="F47" s="44">
        <v>0</v>
      </c>
      <c r="G47" s="118">
        <v>399.99549999999999</v>
      </c>
      <c r="H47" s="118">
        <v>199.99549999999999</v>
      </c>
      <c r="I47" s="118">
        <v>199.99549999999999</v>
      </c>
      <c r="J47" s="118">
        <v>199.99549999999999</v>
      </c>
      <c r="K47" s="118">
        <v>200</v>
      </c>
      <c r="L47" s="118">
        <v>200</v>
      </c>
      <c r="M47" s="36"/>
    </row>
    <row r="48" spans="1:13" ht="31.5" x14ac:dyDescent="0.25">
      <c r="A48" s="85"/>
      <c r="B48" s="86"/>
      <c r="C48" s="80"/>
      <c r="D48" s="39" t="s">
        <v>78</v>
      </c>
      <c r="E48" s="44"/>
      <c r="F48" s="44"/>
      <c r="G48" s="118"/>
      <c r="H48" s="118"/>
      <c r="I48" s="118"/>
      <c r="J48" s="118"/>
      <c r="K48" s="118"/>
      <c r="L48" s="118"/>
      <c r="M48" s="36"/>
    </row>
    <row r="49" spans="1:13" x14ac:dyDescent="0.25">
      <c r="A49" s="85"/>
      <c r="B49" s="86"/>
      <c r="C49" s="80"/>
      <c r="D49" s="36" t="s">
        <v>63</v>
      </c>
      <c r="E49" s="44"/>
      <c r="F49" s="44"/>
      <c r="G49" s="118"/>
      <c r="H49" s="118"/>
      <c r="I49" s="118"/>
      <c r="J49" s="118"/>
      <c r="K49" s="118"/>
      <c r="L49" s="118"/>
      <c r="M49" s="36"/>
    </row>
    <row r="50" spans="1:13" x14ac:dyDescent="0.25">
      <c r="A50" s="85">
        <v>6</v>
      </c>
      <c r="B50" s="86" t="s">
        <v>108</v>
      </c>
      <c r="C50" s="80" t="s">
        <v>109</v>
      </c>
      <c r="D50" s="61" t="s">
        <v>66</v>
      </c>
      <c r="E50" s="124">
        <v>7785.67</v>
      </c>
      <c r="F50" s="124">
        <v>6915.165</v>
      </c>
      <c r="G50" s="123">
        <v>8514.5</v>
      </c>
      <c r="H50" s="123">
        <v>3277.7146099999995</v>
      </c>
      <c r="I50" s="123">
        <v>7805.0589999999993</v>
      </c>
      <c r="J50" s="126">
        <v>7528.4758999999995</v>
      </c>
      <c r="K50" s="123">
        <v>7500</v>
      </c>
      <c r="L50" s="123">
        <v>7500</v>
      </c>
      <c r="M50" s="61"/>
    </row>
    <row r="51" spans="1:13" x14ac:dyDescent="0.25">
      <c r="A51" s="85"/>
      <c r="B51" s="86"/>
      <c r="C51" s="80"/>
      <c r="D51" s="36" t="s">
        <v>65</v>
      </c>
      <c r="E51" s="44"/>
      <c r="F51" s="44"/>
      <c r="G51" s="118"/>
      <c r="H51" s="118"/>
      <c r="I51" s="118"/>
      <c r="J51" s="118"/>
      <c r="K51" s="118"/>
      <c r="L51" s="118"/>
      <c r="M51" s="36"/>
    </row>
    <row r="52" spans="1:13" x14ac:dyDescent="0.25">
      <c r="A52" s="85"/>
      <c r="B52" s="86"/>
      <c r="C52" s="80"/>
      <c r="D52" s="40" t="s">
        <v>76</v>
      </c>
      <c r="E52" s="44"/>
      <c r="F52" s="44"/>
      <c r="G52" s="118"/>
      <c r="H52" s="118"/>
      <c r="I52" s="118"/>
      <c r="J52" s="118"/>
      <c r="K52" s="118"/>
      <c r="L52" s="118"/>
      <c r="M52" s="36"/>
    </row>
    <row r="53" spans="1:13" x14ac:dyDescent="0.25">
      <c r="A53" s="85"/>
      <c r="B53" s="86"/>
      <c r="C53" s="80"/>
      <c r="D53" s="36" t="s">
        <v>77</v>
      </c>
      <c r="E53" s="44">
        <v>285.10000000000002</v>
      </c>
      <c r="F53" s="44">
        <v>285.10000000000002</v>
      </c>
      <c r="G53" s="118">
        <v>1014.5</v>
      </c>
      <c r="H53" s="118">
        <v>0</v>
      </c>
      <c r="I53" s="118">
        <v>777.8</v>
      </c>
      <c r="J53" s="118">
        <v>620.08330999999998</v>
      </c>
      <c r="K53" s="118">
        <v>0</v>
      </c>
      <c r="L53" s="118">
        <v>0</v>
      </c>
      <c r="M53" s="36"/>
    </row>
    <row r="54" spans="1:13" x14ac:dyDescent="0.25">
      <c r="A54" s="85"/>
      <c r="B54" s="86"/>
      <c r="C54" s="80"/>
      <c r="D54" s="36" t="s">
        <v>64</v>
      </c>
      <c r="E54" s="44">
        <v>7500.57</v>
      </c>
      <c r="F54" s="44">
        <v>6630.0649999999996</v>
      </c>
      <c r="G54" s="118">
        <v>7500.0000000000009</v>
      </c>
      <c r="H54" s="118">
        <v>3277.7146099999995</v>
      </c>
      <c r="I54" s="118">
        <v>7027.2589999999991</v>
      </c>
      <c r="J54" s="118">
        <v>6908.3925899999995</v>
      </c>
      <c r="K54" s="118">
        <v>7500</v>
      </c>
      <c r="L54" s="118">
        <v>7500</v>
      </c>
      <c r="M54" s="36"/>
    </row>
    <row r="55" spans="1:13" ht="31.5" x14ac:dyDescent="0.25">
      <c r="A55" s="85"/>
      <c r="B55" s="86"/>
      <c r="C55" s="80"/>
      <c r="D55" s="39" t="s">
        <v>78</v>
      </c>
      <c r="E55" s="44"/>
      <c r="F55" s="44"/>
      <c r="G55" s="118"/>
      <c r="H55" s="118"/>
      <c r="I55" s="118"/>
      <c r="J55" s="118"/>
      <c r="K55" s="118"/>
      <c r="L55" s="118"/>
      <c r="M55" s="36"/>
    </row>
    <row r="56" spans="1:13" x14ac:dyDescent="0.25">
      <c r="A56" s="85"/>
      <c r="B56" s="86"/>
      <c r="C56" s="80"/>
      <c r="D56" s="36" t="s">
        <v>63</v>
      </c>
      <c r="E56" s="44"/>
      <c r="F56" s="44"/>
      <c r="G56" s="118"/>
      <c r="H56" s="118"/>
      <c r="I56" s="118"/>
      <c r="J56" s="118"/>
      <c r="K56" s="118"/>
      <c r="L56" s="118"/>
      <c r="M56" s="36"/>
    </row>
    <row r="57" spans="1:13" x14ac:dyDescent="0.25">
      <c r="G57" s="50"/>
      <c r="H57" s="50"/>
    </row>
    <row r="58" spans="1:13" x14ac:dyDescent="0.25">
      <c r="A58" s="83" t="s">
        <v>116</v>
      </c>
      <c r="B58" s="127"/>
      <c r="C58" s="127"/>
      <c r="D58" s="127"/>
      <c r="E58" s="127"/>
      <c r="F58" s="127"/>
      <c r="G58" s="127"/>
    </row>
    <row r="59" spans="1:13" x14ac:dyDescent="0.25">
      <c r="A59" s="83"/>
      <c r="B59" s="127"/>
      <c r="C59" s="127"/>
    </row>
    <row r="61" spans="1:13" x14ac:dyDescent="0.25">
      <c r="A61" s="67" t="s">
        <v>94</v>
      </c>
      <c r="B61" s="115"/>
      <c r="C61" s="115"/>
    </row>
    <row r="62" spans="1:13" x14ac:dyDescent="0.25">
      <c r="A62" s="67" t="s">
        <v>95</v>
      </c>
      <c r="B62" s="115"/>
      <c r="C62" s="115"/>
    </row>
  </sheetData>
  <mergeCells count="37">
    <mergeCell ref="C50:C56"/>
    <mergeCell ref="C29:C35"/>
    <mergeCell ref="B36:B42"/>
    <mergeCell ref="C36:C42"/>
    <mergeCell ref="A43:A49"/>
    <mergeCell ref="B43:B49"/>
    <mergeCell ref="C43:C49"/>
    <mergeCell ref="A15:A21"/>
    <mergeCell ref="B15:B21"/>
    <mergeCell ref="C15:C21"/>
    <mergeCell ref="A11:A13"/>
    <mergeCell ref="B11:B13"/>
    <mergeCell ref="C11:C13"/>
    <mergeCell ref="A8:M8"/>
    <mergeCell ref="A7:M7"/>
    <mergeCell ref="K11:L12"/>
    <mergeCell ref="M11:M13"/>
    <mergeCell ref="G12:H12"/>
    <mergeCell ref="I12:J12"/>
    <mergeCell ref="D11:D13"/>
    <mergeCell ref="E11:F12"/>
    <mergeCell ref="A58:G58"/>
    <mergeCell ref="A59:C59"/>
    <mergeCell ref="A61:C61"/>
    <mergeCell ref="A62:C62"/>
    <mergeCell ref="A4:M4"/>
    <mergeCell ref="A5:M5"/>
    <mergeCell ref="A6:M6"/>
    <mergeCell ref="A36:A42"/>
    <mergeCell ref="A29:A35"/>
    <mergeCell ref="B29:B35"/>
    <mergeCell ref="G11:J11"/>
    <mergeCell ref="A22:A28"/>
    <mergeCell ref="B22:B28"/>
    <mergeCell ref="C22:C28"/>
    <mergeCell ref="A50:A56"/>
    <mergeCell ref="B50:B56"/>
  </mergeCells>
  <pageMargins left="0.78740157480314965" right="0.78740157480314965" top="1.1811023622047245" bottom="0.36" header="0.31496062992125984" footer="0.31496062992125984"/>
  <pageSetup paperSize="9" scale="5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6"/>
  <sheetViews>
    <sheetView zoomScaleNormal="100" workbookViewId="0">
      <selection activeCell="D22" sqref="D22"/>
    </sheetView>
  </sheetViews>
  <sheetFormatPr defaultRowHeight="15" x14ac:dyDescent="0.25"/>
  <cols>
    <col min="1" max="1" width="56.5703125" style="4" customWidth="1"/>
    <col min="2" max="2" width="20.42578125" style="4" customWidth="1"/>
    <col min="3" max="3" width="15.7109375" style="4" customWidth="1"/>
    <col min="4" max="4" width="14.5703125" style="4" customWidth="1"/>
    <col min="5" max="5" width="22.7109375" style="4" customWidth="1"/>
    <col min="6" max="6" width="9.42578125" style="4" bestFit="1" customWidth="1"/>
    <col min="7" max="16384" width="9.140625" style="4"/>
  </cols>
  <sheetData>
    <row r="1" spans="1:6" ht="48.75" customHeight="1" x14ac:dyDescent="0.25">
      <c r="D1" s="87" t="s">
        <v>115</v>
      </c>
      <c r="E1" s="87"/>
    </row>
    <row r="4" spans="1:6" ht="30.75" customHeight="1" x14ac:dyDescent="0.25">
      <c r="A4" s="89" t="s">
        <v>0</v>
      </c>
      <c r="B4" s="89"/>
      <c r="C4" s="89"/>
      <c r="D4" s="89"/>
      <c r="E4" s="89"/>
    </row>
    <row r="5" spans="1:6" x14ac:dyDescent="0.25">
      <c r="A5" s="5"/>
      <c r="B5" s="5"/>
      <c r="C5" s="5"/>
      <c r="D5" s="5"/>
      <c r="E5" s="5"/>
    </row>
    <row r="6" spans="1:6" x14ac:dyDescent="0.25">
      <c r="A6" s="90" t="s">
        <v>1</v>
      </c>
      <c r="B6" s="90" t="s">
        <v>2</v>
      </c>
      <c r="C6" s="90"/>
      <c r="D6" s="90"/>
      <c r="E6" s="90" t="s">
        <v>3</v>
      </c>
    </row>
    <row r="7" spans="1:6" ht="90" x14ac:dyDescent="0.25">
      <c r="A7" s="90"/>
      <c r="B7" s="18" t="s">
        <v>4</v>
      </c>
      <c r="C7" s="18" t="s">
        <v>5</v>
      </c>
      <c r="D7" s="18" t="s">
        <v>6</v>
      </c>
      <c r="E7" s="90"/>
    </row>
    <row r="8" spans="1:6" x14ac:dyDescent="0.25">
      <c r="A8" s="1">
        <v>1</v>
      </c>
      <c r="B8" s="1">
        <v>2</v>
      </c>
      <c r="C8" s="1">
        <v>3</v>
      </c>
      <c r="D8" s="1">
        <v>4</v>
      </c>
      <c r="E8" s="1" t="s">
        <v>8</v>
      </c>
    </row>
    <row r="9" spans="1:6" ht="15.75" x14ac:dyDescent="0.25">
      <c r="A9" s="25" t="s">
        <v>7</v>
      </c>
      <c r="B9" s="55">
        <v>10690.2904</v>
      </c>
      <c r="C9" s="55">
        <v>276.5861000000009</v>
      </c>
      <c r="D9" s="55">
        <v>10966.8765</v>
      </c>
      <c r="E9" s="26">
        <v>1</v>
      </c>
      <c r="F9" s="58"/>
    </row>
    <row r="10" spans="1:6" ht="15.75" x14ac:dyDescent="0.25">
      <c r="A10" s="2" t="s">
        <v>100</v>
      </c>
      <c r="B10" s="56">
        <v>150</v>
      </c>
      <c r="C10" s="56">
        <v>0</v>
      </c>
      <c r="D10" s="56">
        <v>150</v>
      </c>
      <c r="E10" s="27">
        <v>1</v>
      </c>
    </row>
    <row r="11" spans="1:6" ht="31.5" x14ac:dyDescent="0.25">
      <c r="A11" s="3" t="s">
        <v>101</v>
      </c>
      <c r="B11" s="54">
        <v>150</v>
      </c>
      <c r="C11" s="54">
        <v>0</v>
      </c>
      <c r="D11" s="54">
        <v>150</v>
      </c>
      <c r="E11" s="28">
        <v>1</v>
      </c>
    </row>
    <row r="12" spans="1:6" ht="15.75" x14ac:dyDescent="0.25">
      <c r="A12" s="2" t="s">
        <v>102</v>
      </c>
      <c r="B12" s="56">
        <v>1269.7190000000001</v>
      </c>
      <c r="C12" s="56">
        <v>0</v>
      </c>
      <c r="D12" s="56">
        <v>1269.7190000000001</v>
      </c>
      <c r="E12" s="27">
        <v>1</v>
      </c>
    </row>
    <row r="13" spans="1:6" ht="31.5" x14ac:dyDescent="0.25">
      <c r="A13" s="3" t="s">
        <v>117</v>
      </c>
      <c r="B13" s="54">
        <v>1269.7190000000001</v>
      </c>
      <c r="C13" s="54">
        <v>0</v>
      </c>
      <c r="D13" s="54">
        <v>1269.7190000000001</v>
      </c>
      <c r="E13" s="28">
        <v>1</v>
      </c>
    </row>
    <row r="14" spans="1:6" ht="15.75" x14ac:dyDescent="0.25">
      <c r="A14" s="2" t="s">
        <v>104</v>
      </c>
      <c r="B14" s="56">
        <v>1542.1</v>
      </c>
      <c r="C14" s="56">
        <v>3.0000000001564331E-3</v>
      </c>
      <c r="D14" s="56">
        <v>1542.1030000000001</v>
      </c>
      <c r="E14" s="27">
        <v>1</v>
      </c>
      <c r="F14" s="51"/>
    </row>
    <row r="15" spans="1:6" ht="15.75" x14ac:dyDescent="0.25">
      <c r="A15" s="3" t="s">
        <v>105</v>
      </c>
      <c r="B15" s="54">
        <v>1542.1</v>
      </c>
      <c r="C15" s="54">
        <v>3.0000000001564331E-3</v>
      </c>
      <c r="D15" s="54">
        <v>1542.1030000000001</v>
      </c>
      <c r="E15" s="28">
        <v>1</v>
      </c>
    </row>
    <row r="16" spans="1:6" ht="15.75" x14ac:dyDescent="0.25">
      <c r="A16" s="2" t="s">
        <v>106</v>
      </c>
      <c r="B16" s="56">
        <v>199.99549999999999</v>
      </c>
      <c r="C16" s="56">
        <v>0</v>
      </c>
      <c r="D16" s="56">
        <v>199.99549999999999</v>
      </c>
      <c r="E16" s="27">
        <v>1</v>
      </c>
    </row>
    <row r="17" spans="1:6" ht="15.75" x14ac:dyDescent="0.25">
      <c r="A17" s="3" t="s">
        <v>107</v>
      </c>
      <c r="B17" s="54">
        <v>199.99549999999999</v>
      </c>
      <c r="C17" s="54">
        <v>0</v>
      </c>
      <c r="D17" s="54">
        <v>199.99549999999999</v>
      </c>
      <c r="E17" s="28">
        <v>1</v>
      </c>
    </row>
    <row r="18" spans="1:6" ht="15.75" x14ac:dyDescent="0.25">
      <c r="A18" s="2" t="s">
        <v>108</v>
      </c>
      <c r="B18" s="56">
        <v>7528.4758999999995</v>
      </c>
      <c r="C18" s="56">
        <v>276.58310000000074</v>
      </c>
      <c r="D18" s="56">
        <v>7805.0590000000002</v>
      </c>
      <c r="E18" s="27">
        <v>1</v>
      </c>
    </row>
    <row r="19" spans="1:6" ht="31.5" x14ac:dyDescent="0.25">
      <c r="A19" s="3" t="s">
        <v>109</v>
      </c>
      <c r="B19" s="54">
        <v>7528.4758999999995</v>
      </c>
      <c r="C19" s="54">
        <v>276.58310000000074</v>
      </c>
      <c r="D19" s="54">
        <v>7805.0590000000002</v>
      </c>
      <c r="E19" s="28">
        <v>1</v>
      </c>
      <c r="F19" s="51"/>
    </row>
    <row r="20" spans="1:6" ht="15.75" x14ac:dyDescent="0.25">
      <c r="A20" s="62"/>
      <c r="B20" s="63"/>
      <c r="C20" s="63"/>
      <c r="D20" s="63"/>
      <c r="E20" s="64"/>
      <c r="F20" s="51"/>
    </row>
    <row r="21" spans="1:6" ht="15.75" x14ac:dyDescent="0.25">
      <c r="A21" s="62"/>
      <c r="B21" s="63"/>
      <c r="C21" s="63"/>
      <c r="D21" s="63"/>
      <c r="E21" s="64"/>
      <c r="F21" s="51"/>
    </row>
    <row r="23" spans="1:6" x14ac:dyDescent="0.25">
      <c r="A23" s="88" t="s">
        <v>118</v>
      </c>
      <c r="B23" s="84"/>
      <c r="C23" s="84"/>
      <c r="D23" s="84"/>
    </row>
    <row r="25" spans="1:6" x14ac:dyDescent="0.25">
      <c r="A25" s="47" t="s">
        <v>94</v>
      </c>
    </row>
    <row r="26" spans="1:6" x14ac:dyDescent="0.25">
      <c r="A26" s="47" t="s">
        <v>95</v>
      </c>
    </row>
  </sheetData>
  <mergeCells count="6">
    <mergeCell ref="D1:E1"/>
    <mergeCell ref="A23:D23"/>
    <mergeCell ref="A4:E4"/>
    <mergeCell ref="A6:A7"/>
    <mergeCell ref="B6:D6"/>
    <mergeCell ref="E6:E7"/>
  </mergeCells>
  <pageMargins left="0.78740157480314965" right="0.78740157480314965" top="1.1811023622047245" bottom="0.74803149606299213" header="0.31496062992125984" footer="0.31496062992125984"/>
  <pageSetup paperSize="9" scale="6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view="pageBreakPreview" topLeftCell="A6" zoomScale="115" zoomScaleNormal="100" zoomScaleSheetLayoutView="115" workbookViewId="0">
      <selection activeCell="B11" sqref="A1:XFD1048576"/>
    </sheetView>
  </sheetViews>
  <sheetFormatPr defaultRowHeight="15" x14ac:dyDescent="0.25"/>
  <cols>
    <col min="1" max="1" width="44.7109375" style="4" customWidth="1"/>
    <col min="2" max="2" width="10.42578125" style="4" customWidth="1"/>
    <col min="3" max="4" width="10.85546875" style="4" customWidth="1"/>
    <col min="5" max="5" width="20.85546875" style="4" customWidth="1"/>
    <col min="6" max="7" width="16" style="4" customWidth="1"/>
    <col min="8" max="16384" width="9.140625" style="4"/>
  </cols>
  <sheetData>
    <row r="1" spans="1:7" ht="48.75" customHeight="1" x14ac:dyDescent="0.25">
      <c r="E1" s="91" t="s">
        <v>130</v>
      </c>
      <c r="F1" s="91"/>
      <c r="G1" s="91"/>
    </row>
    <row r="2" spans="1:7" x14ac:dyDescent="0.25">
      <c r="F2" s="11"/>
      <c r="G2" s="12"/>
    </row>
    <row r="3" spans="1:7" x14ac:dyDescent="0.25">
      <c r="F3" s="11"/>
      <c r="G3" s="12"/>
    </row>
    <row r="4" spans="1:7" ht="46.5" customHeight="1" x14ac:dyDescent="0.25">
      <c r="A4" s="89" t="s">
        <v>20</v>
      </c>
      <c r="B4" s="89"/>
      <c r="C4" s="89"/>
      <c r="D4" s="89"/>
      <c r="E4" s="89"/>
      <c r="F4" s="89"/>
      <c r="G4" s="89"/>
    </row>
    <row r="5" spans="1:7" x14ac:dyDescent="0.25">
      <c r="A5" s="52"/>
      <c r="B5" s="5"/>
      <c r="C5" s="5"/>
      <c r="D5" s="5"/>
      <c r="E5" s="5"/>
      <c r="F5" s="5"/>
      <c r="G5" s="5"/>
    </row>
    <row r="6" spans="1:7" ht="93" customHeight="1" x14ac:dyDescent="0.25">
      <c r="A6" s="90" t="s">
        <v>30</v>
      </c>
      <c r="B6" s="90" t="s">
        <v>9</v>
      </c>
      <c r="C6" s="92" t="s">
        <v>21</v>
      </c>
      <c r="D6" s="93"/>
      <c r="E6" s="94" t="s">
        <v>22</v>
      </c>
      <c r="F6" s="96" t="s">
        <v>23</v>
      </c>
      <c r="G6" s="98" t="s">
        <v>28</v>
      </c>
    </row>
    <row r="7" spans="1:7" x14ac:dyDescent="0.25">
      <c r="A7" s="90"/>
      <c r="B7" s="90"/>
      <c r="C7" s="6" t="s">
        <v>10</v>
      </c>
      <c r="D7" s="7" t="s">
        <v>11</v>
      </c>
      <c r="E7" s="95"/>
      <c r="F7" s="97"/>
      <c r="G7" s="98"/>
    </row>
    <row r="8" spans="1:7" x14ac:dyDescent="0.25">
      <c r="A8" s="9">
        <v>1</v>
      </c>
      <c r="B8" s="9">
        <v>2</v>
      </c>
      <c r="C8" s="9">
        <v>3</v>
      </c>
      <c r="D8" s="9">
        <v>4</v>
      </c>
      <c r="E8" s="9">
        <v>5</v>
      </c>
      <c r="F8" s="9">
        <v>6</v>
      </c>
      <c r="G8" s="9">
        <v>7</v>
      </c>
    </row>
    <row r="9" spans="1:7" s="19" customFormat="1" ht="14.25" x14ac:dyDescent="0.2">
      <c r="A9" s="22" t="s">
        <v>7</v>
      </c>
      <c r="B9" s="23" t="s">
        <v>12</v>
      </c>
      <c r="C9" s="23" t="s">
        <v>12</v>
      </c>
      <c r="D9" s="23" t="s">
        <v>12</v>
      </c>
      <c r="E9" s="23" t="s">
        <v>12</v>
      </c>
      <c r="F9" s="23" t="s">
        <v>12</v>
      </c>
      <c r="G9" s="24">
        <v>1</v>
      </c>
    </row>
    <row r="10" spans="1:7" ht="90" customHeight="1" x14ac:dyDescent="0.25">
      <c r="A10" s="99" t="s">
        <v>138</v>
      </c>
      <c r="B10" s="29" t="s">
        <v>139</v>
      </c>
      <c r="C10" s="29">
        <v>27</v>
      </c>
      <c r="D10" s="29">
        <v>27</v>
      </c>
      <c r="E10" s="29" t="s">
        <v>127</v>
      </c>
      <c r="F10" s="30">
        <v>1</v>
      </c>
      <c r="G10" s="8" t="s">
        <v>12</v>
      </c>
    </row>
    <row r="11" spans="1:7" ht="90" customHeight="1" x14ac:dyDescent="0.25">
      <c r="A11" s="100"/>
      <c r="B11" s="29" t="s">
        <v>84</v>
      </c>
      <c r="C11" s="57">
        <v>79.411764705882348</v>
      </c>
      <c r="D11" s="57">
        <v>79.411764705882348</v>
      </c>
      <c r="E11" s="29" t="s">
        <v>127</v>
      </c>
      <c r="F11" s="30">
        <v>1</v>
      </c>
      <c r="G11" s="8" t="s">
        <v>12</v>
      </c>
    </row>
    <row r="15" spans="1:7" x14ac:dyDescent="0.25">
      <c r="A15" s="88" t="s">
        <v>119</v>
      </c>
      <c r="B15" s="84"/>
      <c r="C15" s="84"/>
      <c r="D15" s="84"/>
    </row>
    <row r="17" spans="1:1" x14ac:dyDescent="0.25">
      <c r="A17" s="47" t="s">
        <v>94</v>
      </c>
    </row>
    <row r="18" spans="1:1" x14ac:dyDescent="0.25">
      <c r="A18" s="47" t="s">
        <v>120</v>
      </c>
    </row>
  </sheetData>
  <mergeCells count="10">
    <mergeCell ref="A15:D15"/>
    <mergeCell ref="E1:G1"/>
    <mergeCell ref="A4:G4"/>
    <mergeCell ref="A6:A7"/>
    <mergeCell ref="B6:B7"/>
    <mergeCell ref="C6:D6"/>
    <mergeCell ref="E6:E7"/>
    <mergeCell ref="F6:F7"/>
    <mergeCell ref="G6:G7"/>
    <mergeCell ref="A10:A11"/>
  </mergeCells>
  <conditionalFormatting sqref="A10:E10 B11:E11">
    <cfRule type="expression" dxfId="19" priority="1">
      <formula>A10=""</formula>
    </cfRule>
  </conditionalFormatting>
  <pageMargins left="0.78740157480314965" right="0.78740157480314965" top="1.1811023622047245"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view="pageBreakPreview" topLeftCell="A21" zoomScale="115" zoomScaleNormal="100" zoomScaleSheetLayoutView="115" workbookViewId="0">
      <selection activeCell="E26" sqref="A1:XFD1048576"/>
    </sheetView>
  </sheetViews>
  <sheetFormatPr defaultRowHeight="15" x14ac:dyDescent="0.25"/>
  <cols>
    <col min="1" max="1" width="33.28515625" style="128" customWidth="1"/>
    <col min="2" max="2" width="9.140625" style="128"/>
    <col min="3" max="3" width="9.140625" style="128" customWidth="1"/>
    <col min="4" max="4" width="10" style="128" customWidth="1"/>
    <col min="5" max="5" width="15.42578125" style="128" customWidth="1"/>
    <col min="6" max="6" width="8.7109375" style="128" customWidth="1"/>
    <col min="7" max="8" width="26.28515625" style="128" customWidth="1"/>
    <col min="9" max="16384" width="9.140625" style="128"/>
  </cols>
  <sheetData>
    <row r="1" spans="1:8" ht="48.75" customHeight="1" x14ac:dyDescent="0.25">
      <c r="G1" s="129" t="s">
        <v>128</v>
      </c>
      <c r="H1" s="129"/>
    </row>
    <row r="2" spans="1:8" x14ac:dyDescent="0.25">
      <c r="F2" s="130"/>
      <c r="G2" s="130"/>
      <c r="H2" s="131"/>
    </row>
    <row r="3" spans="1:8" x14ac:dyDescent="0.25">
      <c r="F3" s="130"/>
      <c r="G3" s="130"/>
      <c r="H3" s="131"/>
    </row>
    <row r="4" spans="1:8" ht="46.5" customHeight="1" x14ac:dyDescent="0.25">
      <c r="A4" s="132" t="s">
        <v>32</v>
      </c>
      <c r="B4" s="132"/>
      <c r="C4" s="132"/>
      <c r="D4" s="132"/>
      <c r="E4" s="132"/>
      <c r="F4" s="132"/>
      <c r="G4" s="132"/>
      <c r="H4" s="132"/>
    </row>
    <row r="5" spans="1:8" x14ac:dyDescent="0.25">
      <c r="A5" s="133"/>
      <c r="B5" s="133"/>
      <c r="C5" s="133"/>
      <c r="D5" s="133"/>
      <c r="E5" s="133"/>
      <c r="F5" s="133"/>
      <c r="G5" s="133"/>
      <c r="H5" s="133"/>
    </row>
    <row r="6" spans="1:8" ht="70.5" customHeight="1" x14ac:dyDescent="0.25">
      <c r="A6" s="134" t="s">
        <v>30</v>
      </c>
      <c r="B6" s="134" t="s">
        <v>9</v>
      </c>
      <c r="C6" s="135" t="s">
        <v>24</v>
      </c>
      <c r="D6" s="136"/>
      <c r="E6" s="137" t="s">
        <v>149</v>
      </c>
      <c r="F6" s="138" t="s">
        <v>25</v>
      </c>
      <c r="G6" s="138" t="s">
        <v>29</v>
      </c>
      <c r="H6" s="98" t="s">
        <v>26</v>
      </c>
    </row>
    <row r="7" spans="1:8" ht="102.75" customHeight="1" x14ac:dyDescent="0.25">
      <c r="A7" s="134"/>
      <c r="B7" s="134"/>
      <c r="C7" s="139" t="s">
        <v>10</v>
      </c>
      <c r="D7" s="140" t="s">
        <v>11</v>
      </c>
      <c r="E7" s="141"/>
      <c r="F7" s="142"/>
      <c r="G7" s="142"/>
      <c r="H7" s="98"/>
    </row>
    <row r="8" spans="1:8" x14ac:dyDescent="0.25">
      <c r="A8" s="143">
        <v>1</v>
      </c>
      <c r="B8" s="143">
        <v>2</v>
      </c>
      <c r="C8" s="143">
        <v>3</v>
      </c>
      <c r="D8" s="143">
        <v>4</v>
      </c>
      <c r="E8" s="143">
        <v>5</v>
      </c>
      <c r="F8" s="143">
        <v>6</v>
      </c>
      <c r="G8" s="143">
        <v>7</v>
      </c>
      <c r="H8" s="143">
        <v>8</v>
      </c>
    </row>
    <row r="9" spans="1:8" s="145" customFormat="1" ht="14.25" x14ac:dyDescent="0.2">
      <c r="A9" s="22" t="s">
        <v>7</v>
      </c>
      <c r="B9" s="23" t="s">
        <v>12</v>
      </c>
      <c r="C9" s="23" t="s">
        <v>12</v>
      </c>
      <c r="D9" s="23" t="s">
        <v>12</v>
      </c>
      <c r="E9" s="23" t="s">
        <v>12</v>
      </c>
      <c r="F9" s="23" t="s">
        <v>12</v>
      </c>
      <c r="G9" s="48">
        <v>1</v>
      </c>
      <c r="H9" s="144">
        <v>10690.2904</v>
      </c>
    </row>
    <row r="10" spans="1:8" s="145" customFormat="1" ht="28.5" x14ac:dyDescent="0.2">
      <c r="A10" s="21" t="s">
        <v>121</v>
      </c>
      <c r="B10" s="20" t="s">
        <v>12</v>
      </c>
      <c r="C10" s="20" t="s">
        <v>12</v>
      </c>
      <c r="D10" s="20" t="s">
        <v>12</v>
      </c>
      <c r="E10" s="20" t="s">
        <v>12</v>
      </c>
      <c r="F10" s="20" t="s">
        <v>12</v>
      </c>
      <c r="G10" s="32">
        <v>1</v>
      </c>
      <c r="H10" s="146">
        <v>150</v>
      </c>
    </row>
    <row r="11" spans="1:8" ht="45" x14ac:dyDescent="0.25">
      <c r="A11" s="147" t="s">
        <v>133</v>
      </c>
      <c r="B11" s="53" t="s">
        <v>81</v>
      </c>
      <c r="C11" s="53">
        <v>1</v>
      </c>
      <c r="D11" s="53">
        <v>1</v>
      </c>
      <c r="E11" s="53" t="s">
        <v>127</v>
      </c>
      <c r="F11" s="148">
        <v>1</v>
      </c>
      <c r="G11" s="148" t="s">
        <v>12</v>
      </c>
      <c r="H11" s="148" t="s">
        <v>12</v>
      </c>
    </row>
    <row r="12" spans="1:8" ht="28.5" x14ac:dyDescent="0.25">
      <c r="A12" s="21" t="s">
        <v>122</v>
      </c>
      <c r="B12" s="20" t="s">
        <v>12</v>
      </c>
      <c r="C12" s="20" t="s">
        <v>12</v>
      </c>
      <c r="D12" s="20" t="s">
        <v>12</v>
      </c>
      <c r="E12" s="20" t="s">
        <v>12</v>
      </c>
      <c r="F12" s="20" t="s">
        <v>12</v>
      </c>
      <c r="G12" s="32">
        <v>1</v>
      </c>
      <c r="H12" s="146">
        <v>1269.7190000000001</v>
      </c>
    </row>
    <row r="13" spans="1:8" ht="78.75" x14ac:dyDescent="0.25">
      <c r="A13" s="36" t="s">
        <v>140</v>
      </c>
      <c r="B13" s="53" t="s">
        <v>81</v>
      </c>
      <c r="C13" s="53">
        <v>2</v>
      </c>
      <c r="D13" s="53">
        <v>2</v>
      </c>
      <c r="E13" s="53" t="s">
        <v>127</v>
      </c>
      <c r="F13" s="148">
        <v>1</v>
      </c>
      <c r="G13" s="148" t="s">
        <v>12</v>
      </c>
      <c r="H13" s="148" t="s">
        <v>12</v>
      </c>
    </row>
    <row r="14" spans="1:8" ht="63" x14ac:dyDescent="0.25">
      <c r="A14" s="36" t="s">
        <v>141</v>
      </c>
      <c r="B14" s="53" t="s">
        <v>139</v>
      </c>
      <c r="C14" s="53">
        <v>3</v>
      </c>
      <c r="D14" s="53">
        <v>3</v>
      </c>
      <c r="E14" s="53" t="s">
        <v>127</v>
      </c>
      <c r="F14" s="148">
        <v>1</v>
      </c>
      <c r="G14" s="148" t="s">
        <v>12</v>
      </c>
      <c r="H14" s="148" t="s">
        <v>12</v>
      </c>
    </row>
    <row r="15" spans="1:8" ht="141.75" x14ac:dyDescent="0.25">
      <c r="A15" s="36" t="s">
        <v>142</v>
      </c>
      <c r="B15" s="53" t="s">
        <v>84</v>
      </c>
      <c r="C15" s="53">
        <v>0</v>
      </c>
      <c r="D15" s="53">
        <v>0</v>
      </c>
      <c r="E15" s="53" t="s">
        <v>127</v>
      </c>
      <c r="F15" s="148">
        <v>1</v>
      </c>
      <c r="G15" s="148" t="s">
        <v>12</v>
      </c>
      <c r="H15" s="148" t="s">
        <v>12</v>
      </c>
    </row>
    <row r="16" spans="1:8" ht="63" x14ac:dyDescent="0.25">
      <c r="A16" s="36" t="s">
        <v>143</v>
      </c>
      <c r="B16" s="53" t="s">
        <v>139</v>
      </c>
      <c r="C16" s="53">
        <v>5</v>
      </c>
      <c r="D16" s="53">
        <v>5</v>
      </c>
      <c r="E16" s="53" t="s">
        <v>127</v>
      </c>
      <c r="F16" s="148">
        <v>1</v>
      </c>
      <c r="G16" s="148" t="s">
        <v>12</v>
      </c>
      <c r="H16" s="148" t="s">
        <v>12</v>
      </c>
    </row>
    <row r="17" spans="1:8" ht="110.25" x14ac:dyDescent="0.25">
      <c r="A17" s="36" t="s">
        <v>144</v>
      </c>
      <c r="B17" s="53" t="s">
        <v>84</v>
      </c>
      <c r="C17" s="53">
        <v>100</v>
      </c>
      <c r="D17" s="53">
        <v>100</v>
      </c>
      <c r="E17" s="53" t="s">
        <v>127</v>
      </c>
      <c r="F17" s="148">
        <v>1</v>
      </c>
      <c r="G17" s="148" t="s">
        <v>12</v>
      </c>
      <c r="H17" s="148" t="s">
        <v>12</v>
      </c>
    </row>
    <row r="18" spans="1:8" ht="75" x14ac:dyDescent="0.25">
      <c r="A18" s="147" t="s">
        <v>85</v>
      </c>
      <c r="B18" s="53" t="s">
        <v>81</v>
      </c>
      <c r="C18" s="53">
        <v>27</v>
      </c>
      <c r="D18" s="53">
        <v>27</v>
      </c>
      <c r="E18" s="53" t="s">
        <v>127</v>
      </c>
      <c r="F18" s="148">
        <v>1</v>
      </c>
      <c r="G18" s="148" t="s">
        <v>12</v>
      </c>
      <c r="H18" s="148" t="s">
        <v>12</v>
      </c>
    </row>
    <row r="19" spans="1:8" ht="28.5" x14ac:dyDescent="0.25">
      <c r="A19" s="21" t="s">
        <v>123</v>
      </c>
      <c r="B19" s="20" t="s">
        <v>12</v>
      </c>
      <c r="C19" s="20" t="s">
        <v>12</v>
      </c>
      <c r="D19" s="20" t="s">
        <v>12</v>
      </c>
      <c r="E19" s="20" t="s">
        <v>12</v>
      </c>
      <c r="F19" s="20" t="s">
        <v>12</v>
      </c>
      <c r="G19" s="32">
        <v>1</v>
      </c>
      <c r="H19" s="146">
        <v>1542.1</v>
      </c>
    </row>
    <row r="20" spans="1:8" ht="189" x14ac:dyDescent="0.25">
      <c r="A20" s="36" t="s">
        <v>146</v>
      </c>
      <c r="B20" s="53" t="s">
        <v>147</v>
      </c>
      <c r="C20" s="53">
        <v>34.159999999999997</v>
      </c>
      <c r="D20" s="53">
        <v>34.159999999999997</v>
      </c>
      <c r="E20" s="53" t="s">
        <v>127</v>
      </c>
      <c r="F20" s="148">
        <v>1</v>
      </c>
      <c r="G20" s="148" t="s">
        <v>12</v>
      </c>
      <c r="H20" s="148" t="s">
        <v>12</v>
      </c>
    </row>
    <row r="21" spans="1:8" ht="28.5" x14ac:dyDescent="0.25">
      <c r="A21" s="21" t="s">
        <v>124</v>
      </c>
      <c r="B21" s="20" t="s">
        <v>12</v>
      </c>
      <c r="C21" s="20" t="s">
        <v>12</v>
      </c>
      <c r="D21" s="20" t="s">
        <v>12</v>
      </c>
      <c r="E21" s="20" t="s">
        <v>12</v>
      </c>
      <c r="F21" s="20" t="s">
        <v>12</v>
      </c>
      <c r="G21" s="32">
        <v>1</v>
      </c>
      <c r="H21" s="146">
        <v>199.99549999999999</v>
      </c>
    </row>
    <row r="22" spans="1:8" ht="45" x14ac:dyDescent="0.25">
      <c r="A22" s="147" t="s">
        <v>91</v>
      </c>
      <c r="B22" s="53" t="s">
        <v>81</v>
      </c>
      <c r="C22" s="53">
        <v>18</v>
      </c>
      <c r="D22" s="53">
        <v>18</v>
      </c>
      <c r="E22" s="53" t="s">
        <v>127</v>
      </c>
      <c r="F22" s="148">
        <v>1</v>
      </c>
      <c r="G22" s="148" t="s">
        <v>12</v>
      </c>
      <c r="H22" s="148" t="s">
        <v>12</v>
      </c>
    </row>
    <row r="23" spans="1:8" ht="45" x14ac:dyDescent="0.25">
      <c r="A23" s="147" t="s">
        <v>90</v>
      </c>
      <c r="B23" s="53" t="s">
        <v>81</v>
      </c>
      <c r="C23" s="53">
        <v>3</v>
      </c>
      <c r="D23" s="53">
        <v>3</v>
      </c>
      <c r="E23" s="53" t="s">
        <v>127</v>
      </c>
      <c r="F23" s="148">
        <v>1</v>
      </c>
      <c r="G23" s="148" t="s">
        <v>12</v>
      </c>
      <c r="H23" s="148" t="s">
        <v>12</v>
      </c>
    </row>
    <row r="24" spans="1:8" ht="28.5" x14ac:dyDescent="0.25">
      <c r="A24" s="21" t="s">
        <v>125</v>
      </c>
      <c r="B24" s="20" t="s">
        <v>12</v>
      </c>
      <c r="C24" s="20" t="s">
        <v>12</v>
      </c>
      <c r="D24" s="20" t="s">
        <v>12</v>
      </c>
      <c r="E24" s="20" t="s">
        <v>12</v>
      </c>
      <c r="F24" s="20" t="s">
        <v>12</v>
      </c>
      <c r="G24" s="32">
        <v>1</v>
      </c>
      <c r="H24" s="146">
        <v>7528.4758999999995</v>
      </c>
    </row>
    <row r="25" spans="1:8" ht="75" x14ac:dyDescent="0.25">
      <c r="A25" s="147" t="s">
        <v>87</v>
      </c>
      <c r="B25" s="53" t="s">
        <v>84</v>
      </c>
      <c r="C25" s="53">
        <v>55</v>
      </c>
      <c r="D25" s="53">
        <v>55</v>
      </c>
      <c r="E25" s="53" t="s">
        <v>127</v>
      </c>
      <c r="F25" s="148">
        <v>1</v>
      </c>
      <c r="G25" s="148" t="s">
        <v>12</v>
      </c>
      <c r="H25" s="148" t="s">
        <v>12</v>
      </c>
    </row>
    <row r="26" spans="1:8" ht="141.75" x14ac:dyDescent="0.25">
      <c r="A26" s="36" t="s">
        <v>148</v>
      </c>
      <c r="B26" s="53" t="s">
        <v>139</v>
      </c>
      <c r="C26" s="53">
        <v>22</v>
      </c>
      <c r="D26" s="53">
        <v>22</v>
      </c>
      <c r="E26" s="53" t="s">
        <v>127</v>
      </c>
      <c r="F26" s="148">
        <v>1</v>
      </c>
      <c r="G26" s="148" t="s">
        <v>12</v>
      </c>
      <c r="H26" s="148" t="s">
        <v>12</v>
      </c>
    </row>
    <row r="27" spans="1:8" x14ac:dyDescent="0.25">
      <c r="A27" s="149"/>
    </row>
    <row r="28" spans="1:8" x14ac:dyDescent="0.25">
      <c r="A28" s="150" t="s">
        <v>126</v>
      </c>
      <c r="B28" s="127"/>
      <c r="C28" s="127"/>
      <c r="D28" s="127"/>
      <c r="E28" s="127"/>
      <c r="F28" s="127"/>
    </row>
    <row r="30" spans="1:8" x14ac:dyDescent="0.25">
      <c r="A30" s="151" t="s">
        <v>94</v>
      </c>
    </row>
    <row r="31" spans="1:8" x14ac:dyDescent="0.25">
      <c r="A31" s="151" t="s">
        <v>120</v>
      </c>
    </row>
  </sheetData>
  <mergeCells count="10">
    <mergeCell ref="A28:F28"/>
    <mergeCell ref="G1:H1"/>
    <mergeCell ref="A4:H4"/>
    <mergeCell ref="A6:A7"/>
    <mergeCell ref="B6:B7"/>
    <mergeCell ref="C6:D6"/>
    <mergeCell ref="E6:E7"/>
    <mergeCell ref="F6:F7"/>
    <mergeCell ref="H6:H7"/>
    <mergeCell ref="G6:G7"/>
  </mergeCells>
  <conditionalFormatting sqref="A11:E11 B14:D18 E14:E17">
    <cfRule type="expression" dxfId="18" priority="28">
      <formula>A11=""</formula>
    </cfRule>
  </conditionalFormatting>
  <conditionalFormatting sqref="B20:D20">
    <cfRule type="expression" dxfId="17" priority="26">
      <formula>B20=""</formula>
    </cfRule>
  </conditionalFormatting>
  <conditionalFormatting sqref="B22:D23">
    <cfRule type="expression" dxfId="16" priority="25">
      <formula>B22=""</formula>
    </cfRule>
  </conditionalFormatting>
  <conditionalFormatting sqref="B26:D26">
    <cfRule type="expression" dxfId="15" priority="24">
      <formula>B26=""</formula>
    </cfRule>
  </conditionalFormatting>
  <conditionalFormatting sqref="A18">
    <cfRule type="expression" dxfId="14" priority="16">
      <formula>A18=""</formula>
    </cfRule>
  </conditionalFormatting>
  <conditionalFormatting sqref="A14:A16">
    <cfRule type="expression" dxfId="13" priority="18">
      <formula>A14=""</formula>
    </cfRule>
  </conditionalFormatting>
  <conditionalFormatting sqref="A17">
    <cfRule type="expression" dxfId="12" priority="17">
      <formula>A17=""</formula>
    </cfRule>
  </conditionalFormatting>
  <conditionalFormatting sqref="A20">
    <cfRule type="expression" dxfId="11" priority="15">
      <formula>A20=""</formula>
    </cfRule>
  </conditionalFormatting>
  <conditionalFormatting sqref="A22:A23">
    <cfRule type="expression" dxfId="10" priority="14">
      <formula>A22=""</formula>
    </cfRule>
  </conditionalFormatting>
  <conditionalFormatting sqref="A26">
    <cfRule type="expression" dxfId="9" priority="13">
      <formula>A26=""</formula>
    </cfRule>
  </conditionalFormatting>
  <conditionalFormatting sqref="E18">
    <cfRule type="expression" dxfId="8" priority="11">
      <formula>E18=""</formula>
    </cfRule>
  </conditionalFormatting>
  <conditionalFormatting sqref="E20">
    <cfRule type="expression" dxfId="7" priority="10">
      <formula>E20=""</formula>
    </cfRule>
  </conditionalFormatting>
  <conditionalFormatting sqref="E26">
    <cfRule type="expression" dxfId="6" priority="8">
      <formula>E26=""</formula>
    </cfRule>
  </conditionalFormatting>
  <conditionalFormatting sqref="E22:E23">
    <cfRule type="expression" dxfId="5" priority="9">
      <formula>E22=""</formula>
    </cfRule>
  </conditionalFormatting>
  <conditionalFormatting sqref="A13">
    <cfRule type="expression" dxfId="4" priority="4">
      <formula>A13=""</formula>
    </cfRule>
  </conditionalFormatting>
  <conditionalFormatting sqref="B13:E13">
    <cfRule type="expression" dxfId="3" priority="5">
      <formula>B13=""</formula>
    </cfRule>
  </conditionalFormatting>
  <conditionalFormatting sqref="B25:D25">
    <cfRule type="expression" dxfId="2" priority="3">
      <formula>B25=""</formula>
    </cfRule>
  </conditionalFormatting>
  <conditionalFormatting sqref="A25">
    <cfRule type="expression" dxfId="1" priority="2">
      <formula>A25=""</formula>
    </cfRule>
  </conditionalFormatting>
  <conditionalFormatting sqref="E25">
    <cfRule type="expression" dxfId="0" priority="1">
      <formula>E25=""</formula>
    </cfRule>
  </conditionalFormatting>
  <pageMargins left="0.78740157480314965" right="0.78740157480314965" top="1.1811023622047245" bottom="0.74803149606299213" header="0.31496062992125984" footer="0.31496062992125984"/>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view="pageBreakPreview" zoomScale="145" zoomScaleNormal="100" zoomScaleSheetLayoutView="145" workbookViewId="0">
      <selection activeCell="D10" sqref="D10"/>
    </sheetView>
  </sheetViews>
  <sheetFormatPr defaultRowHeight="15" x14ac:dyDescent="0.25"/>
  <cols>
    <col min="1" max="1" width="23.140625" style="4" customWidth="1"/>
    <col min="2" max="3" width="28.42578125" style="4" customWidth="1"/>
    <col min="4" max="4" width="24.7109375" style="4" customWidth="1"/>
    <col min="5" max="5" width="25.85546875" style="4" customWidth="1"/>
    <col min="6" max="16384" width="9.140625" style="4"/>
  </cols>
  <sheetData>
    <row r="1" spans="1:5" ht="44.25" customHeight="1" x14ac:dyDescent="0.25">
      <c r="D1" s="102" t="s">
        <v>129</v>
      </c>
      <c r="E1" s="103"/>
    </row>
    <row r="2" spans="1:5" x14ac:dyDescent="0.25">
      <c r="D2" s="16"/>
      <c r="E2" s="17"/>
    </row>
    <row r="4" spans="1:5" ht="19.5" customHeight="1" x14ac:dyDescent="0.25">
      <c r="A4" s="89" t="s">
        <v>13</v>
      </c>
      <c r="B4" s="89"/>
      <c r="C4" s="89"/>
      <c r="D4" s="89"/>
      <c r="E4" s="89"/>
    </row>
    <row r="5" spans="1:5" x14ac:dyDescent="0.25">
      <c r="A5" s="5"/>
      <c r="B5" s="5"/>
      <c r="C5" s="5"/>
      <c r="D5" s="5"/>
      <c r="E5" s="5"/>
    </row>
    <row r="6" spans="1:5" x14ac:dyDescent="0.25">
      <c r="A6" s="90" t="s">
        <v>14</v>
      </c>
      <c r="B6" s="90" t="s">
        <v>15</v>
      </c>
      <c r="C6" s="90"/>
      <c r="D6" s="90"/>
      <c r="E6" s="101" t="s">
        <v>16</v>
      </c>
    </row>
    <row r="7" spans="1:5" ht="90" x14ac:dyDescent="0.25">
      <c r="A7" s="90"/>
      <c r="B7" s="6" t="s">
        <v>17</v>
      </c>
      <c r="C7" s="6" t="s">
        <v>27</v>
      </c>
      <c r="D7" s="6" t="s">
        <v>31</v>
      </c>
      <c r="E7" s="101"/>
    </row>
    <row r="8" spans="1:5" x14ac:dyDescent="0.25">
      <c r="A8" s="9">
        <v>1</v>
      </c>
      <c r="B8" s="9">
        <f>A8+1</f>
        <v>2</v>
      </c>
      <c r="C8" s="9">
        <f t="shared" ref="C8:E8" si="0">B8+1</f>
        <v>3</v>
      </c>
      <c r="D8" s="9">
        <f t="shared" si="0"/>
        <v>4</v>
      </c>
      <c r="E8" s="9">
        <f t="shared" si="0"/>
        <v>5</v>
      </c>
    </row>
    <row r="9" spans="1:5" x14ac:dyDescent="0.25">
      <c r="A9" s="13" t="s">
        <v>18</v>
      </c>
      <c r="B9" s="14">
        <f>'Приложение 4'!E9</f>
        <v>1</v>
      </c>
      <c r="C9" s="14">
        <f>'Приложение 5'!G9</f>
        <v>1</v>
      </c>
      <c r="D9" s="14">
        <f>'Приложение 6'!G9</f>
        <v>1</v>
      </c>
      <c r="E9" s="15">
        <f>POWER((B9*C9*D9),(1/3))</f>
        <v>1</v>
      </c>
    </row>
    <row r="10" spans="1:5" ht="15.75" x14ac:dyDescent="0.25">
      <c r="A10" s="10" t="s">
        <v>19</v>
      </c>
      <c r="B10" s="31" t="str">
        <f>IF(B9&gt;=0.9,"Высокая",IF(B9&gt;=0.8,"Средняя",IF(B9&gt;=0.7,"Удовлетворительная","Неудовлетворительная")))</f>
        <v>Высокая</v>
      </c>
      <c r="C10" s="31" t="str">
        <f>IF(C9&gt;=0.9,"Высокая",IF(C9&gt;=0.8,"Средняя",IF(C9&gt;=0.7,"Удовлетворительная","Неудовлетворительная")))</f>
        <v>Высокая</v>
      </c>
      <c r="D10" s="31" t="str">
        <f>IF(D9&gt;=0.9,"Высокая",IF(D9&gt;=0.8,"Средняя",IF(D9&gt;=0.7,"Удовлетворительная","Неудовлетворительная")))</f>
        <v>Высокая</v>
      </c>
      <c r="E10" s="31" t="str">
        <f>IF(E9&gt;=0.9,"Высокая",IF(E9&gt;=0.8,"Средняя",IF(E9&gt;=0.7,"Удовлетворительная","Неудовлетворительная")))</f>
        <v>Высокая</v>
      </c>
    </row>
  </sheetData>
  <mergeCells count="5">
    <mergeCell ref="A4:E4"/>
    <mergeCell ref="A6:A7"/>
    <mergeCell ref="B6:D6"/>
    <mergeCell ref="E6:E7"/>
    <mergeCell ref="D1:E1"/>
  </mergeCells>
  <pageMargins left="0.78740157480314965" right="0.78740157480314965" top="1.1811023622047245"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свод</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5'!Заголовки_для_печати</vt:lpstr>
      <vt:lpstr>'Приложение 6'!Заголовки_для_печати</vt:lpstr>
      <vt:lpstr>'Приложение 1'!Область_печати</vt:lpstr>
      <vt:lpstr>'Приложение 5'!Область_печати</vt:lpstr>
      <vt:lpstr>'Приложение 6'!Область_печати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2018-03-13T10:25:11Z</dcterms:modified>
</cp:coreProperties>
</file>